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705"/>
  </bookViews>
  <sheets>
    <sheet name="CABALLEROS" sheetId="3" r:id="rId1"/>
    <sheet name="CABALLEROS PRE SENIOR" sheetId="1" r:id="rId2"/>
    <sheet name="CABALLEROS SENIOR" sheetId="2" r:id="rId3"/>
    <sheet name="CABALLEROS NETO" sheetId="9" r:id="rId4"/>
    <sheet name="DAMAS" sheetId="7" r:id="rId5"/>
    <sheet name="DAMAS SEN" sheetId="8" r:id="rId6"/>
  </sheets>
  <calcPr calcId="145621"/>
</workbook>
</file>

<file path=xl/calcChain.xml><?xml version="1.0" encoding="utf-8"?>
<calcChain xmlns="http://schemas.openxmlformats.org/spreadsheetml/2006/main">
  <c r="A46" i="9" l="1"/>
  <c r="A45" i="9"/>
  <c r="E62" i="3" l="1"/>
  <c r="E42" i="9"/>
  <c r="E66" i="1"/>
  <c r="E22" i="2"/>
  <c r="E27" i="1"/>
  <c r="F42" i="9" l="1"/>
  <c r="E41" i="9"/>
  <c r="F41" i="9" s="1"/>
  <c r="E40" i="9"/>
  <c r="F40" i="9" s="1"/>
  <c r="E17" i="9"/>
  <c r="F17" i="9" s="1"/>
  <c r="E16" i="9"/>
  <c r="F16" i="9" s="1"/>
  <c r="E15" i="9"/>
  <c r="F15" i="9" s="1"/>
  <c r="E21" i="9"/>
  <c r="F21" i="9" s="1"/>
  <c r="E20" i="9"/>
  <c r="F20" i="9" s="1"/>
  <c r="E19" i="9"/>
  <c r="F19" i="9" s="1"/>
  <c r="E13" i="9"/>
  <c r="F13" i="9" s="1"/>
  <c r="E12" i="9"/>
  <c r="F12" i="9" s="1"/>
  <c r="E11" i="9"/>
  <c r="F11" i="9" s="1"/>
  <c r="E38" i="2"/>
  <c r="E35" i="2"/>
  <c r="E36" i="2"/>
  <c r="E37" i="2"/>
  <c r="E18" i="2"/>
  <c r="E17" i="2"/>
  <c r="E16" i="2"/>
  <c r="E15" i="2"/>
  <c r="E23" i="1"/>
  <c r="E20" i="1"/>
  <c r="E21" i="1"/>
  <c r="E22" i="1"/>
  <c r="E33" i="1"/>
  <c r="E31" i="1"/>
  <c r="E32" i="1"/>
  <c r="E30" i="1"/>
  <c r="E38" i="1"/>
  <c r="E36" i="1"/>
  <c r="E37" i="1"/>
  <c r="E35" i="1"/>
  <c r="E17" i="1"/>
  <c r="E16" i="1"/>
  <c r="E15" i="1"/>
  <c r="A4" i="8"/>
  <c r="A3" i="8"/>
  <c r="G20" i="9" l="1"/>
  <c r="G12" i="9"/>
  <c r="G41" i="9"/>
  <c r="G16" i="9"/>
  <c r="F16" i="2"/>
  <c r="F36" i="2"/>
  <c r="F31" i="1"/>
  <c r="F16" i="1"/>
  <c r="F36" i="1"/>
  <c r="F21" i="1"/>
  <c r="E54" i="9"/>
  <c r="E23" i="3" l="1"/>
  <c r="E27" i="3"/>
  <c r="E28" i="3"/>
  <c r="E26" i="3"/>
  <c r="E25" i="3"/>
  <c r="F26" i="3" l="1"/>
  <c r="E55" i="1"/>
  <c r="E54" i="1"/>
  <c r="E53" i="1"/>
  <c r="E56" i="1"/>
  <c r="F54" i="1" l="1"/>
  <c r="A4" i="9" l="1"/>
  <c r="A26" i="9" s="1"/>
  <c r="A3" i="9"/>
  <c r="A25" i="9" s="1"/>
  <c r="E34" i="9"/>
  <c r="F34" i="9" s="1"/>
  <c r="E32" i="9"/>
  <c r="F32" i="9" s="1"/>
  <c r="E33" i="9"/>
  <c r="F33" i="9" s="1"/>
  <c r="E52" i="9"/>
  <c r="F52" i="9" s="1"/>
  <c r="F54" i="9"/>
  <c r="E53" i="9"/>
  <c r="F53" i="9" s="1"/>
  <c r="E37" i="9"/>
  <c r="F37" i="9" s="1"/>
  <c r="E38" i="9"/>
  <c r="F38" i="9" s="1"/>
  <c r="E36" i="9"/>
  <c r="F36" i="9" s="1"/>
  <c r="G37" i="9" l="1"/>
  <c r="G53" i="9"/>
  <c r="G33" i="9"/>
  <c r="E20" i="8" l="1"/>
  <c r="F20" i="8" s="1"/>
  <c r="E22" i="8"/>
  <c r="F22" i="8" s="1"/>
  <c r="E21" i="8"/>
  <c r="F21" i="8" s="1"/>
  <c r="E17" i="8"/>
  <c r="F17" i="8" s="1"/>
  <c r="E16" i="8"/>
  <c r="F16" i="8" s="1"/>
  <c r="E18" i="8"/>
  <c r="F18" i="8" s="1"/>
  <c r="E13" i="8"/>
  <c r="F13" i="8" s="1"/>
  <c r="E12" i="8"/>
  <c r="F12" i="8" s="1"/>
  <c r="E14" i="8"/>
  <c r="F14" i="8" s="1"/>
  <c r="G13" i="8" l="1"/>
  <c r="G17" i="8"/>
  <c r="G21" i="8"/>
  <c r="E28" i="2" l="1"/>
  <c r="E26" i="2"/>
  <c r="E27" i="2"/>
  <c r="E25" i="2"/>
  <c r="E32" i="2"/>
  <c r="E30" i="2"/>
  <c r="E31" i="2"/>
  <c r="E21" i="2"/>
  <c r="E23" i="2"/>
  <c r="E20" i="2"/>
  <c r="E13" i="2"/>
  <c r="E10" i="2"/>
  <c r="E12" i="2"/>
  <c r="E11" i="2"/>
  <c r="E63" i="1"/>
  <c r="E65" i="1"/>
  <c r="E64" i="1"/>
  <c r="E61" i="1"/>
  <c r="E60" i="1"/>
  <c r="E58" i="1"/>
  <c r="E59" i="1"/>
  <c r="E68" i="1"/>
  <c r="E71" i="1"/>
  <c r="E69" i="1"/>
  <c r="E70" i="1"/>
  <c r="E11" i="1"/>
  <c r="E12" i="1"/>
  <c r="E10" i="1"/>
  <c r="E13" i="1"/>
  <c r="E49" i="1"/>
  <c r="E48" i="1"/>
  <c r="E50" i="1"/>
  <c r="E76" i="1"/>
  <c r="E75" i="1"/>
  <c r="E74" i="1"/>
  <c r="E73" i="1"/>
  <c r="E25" i="1"/>
  <c r="E28" i="1"/>
  <c r="E26" i="1"/>
  <c r="F26" i="2" l="1"/>
  <c r="F11" i="2"/>
  <c r="F69" i="1"/>
  <c r="F49" i="1"/>
  <c r="F64" i="1"/>
  <c r="F74" i="1"/>
  <c r="F11" i="1"/>
  <c r="F59" i="1"/>
  <c r="F26" i="1"/>
  <c r="F21" i="2"/>
  <c r="F31" i="2"/>
  <c r="E20" i="7"/>
  <c r="E32" i="3"/>
  <c r="E13" i="7"/>
  <c r="E12" i="7" l="1"/>
  <c r="E14" i="7"/>
  <c r="E10" i="3"/>
  <c r="E13" i="3"/>
  <c r="E11" i="3"/>
  <c r="E12" i="3"/>
  <c r="E21" i="3"/>
  <c r="E20" i="3"/>
  <c r="E22" i="3"/>
  <c r="F13" i="7" l="1"/>
  <c r="F11" i="3"/>
  <c r="F21" i="3"/>
  <c r="E21" i="7"/>
  <c r="E22" i="7"/>
  <c r="E17" i="3"/>
  <c r="E16" i="3"/>
  <c r="E18" i="3"/>
  <c r="E15" i="3"/>
  <c r="E30" i="3"/>
  <c r="E31" i="3"/>
  <c r="E33" i="3"/>
  <c r="E55" i="3"/>
  <c r="E54" i="3"/>
  <c r="E56" i="3"/>
  <c r="E38" i="3"/>
  <c r="E37" i="3"/>
  <c r="E35" i="3"/>
  <c r="E36" i="3"/>
  <c r="E61" i="3"/>
  <c r="E59" i="3"/>
  <c r="E60" i="3"/>
  <c r="E52" i="3"/>
  <c r="E50" i="3"/>
  <c r="E49" i="3"/>
  <c r="E51" i="3"/>
  <c r="E16" i="7"/>
  <c r="E18" i="7"/>
  <c r="E17" i="7"/>
  <c r="F17" i="7" l="1"/>
  <c r="F21" i="7"/>
  <c r="F60" i="3"/>
  <c r="F36" i="3"/>
  <c r="F50" i="3"/>
  <c r="F16" i="3"/>
  <c r="F55" i="3"/>
  <c r="F31" i="3"/>
</calcChain>
</file>

<file path=xl/sharedStrings.xml><?xml version="1.0" encoding="utf-8"?>
<sst xmlns="http://schemas.openxmlformats.org/spreadsheetml/2006/main" count="522" uniqueCount="187">
  <si>
    <t>FEDERACION REGIONAL DE GOLF MAR Y SIERRAS</t>
  </si>
  <si>
    <t>H</t>
  </si>
  <si>
    <t>I</t>
  </si>
  <si>
    <t>V</t>
  </si>
  <si>
    <t>G</t>
  </si>
  <si>
    <t>N</t>
  </si>
  <si>
    <t xml:space="preserve"> </t>
  </si>
  <si>
    <t>CATEGORIA SENIOR</t>
  </si>
  <si>
    <r>
      <t xml:space="preserve">18 HOYOS CLASIFICACION </t>
    </r>
    <r>
      <rPr>
        <b/>
        <sz val="15"/>
        <color indexed="17"/>
        <rFont val="Arial"/>
        <family val="2"/>
      </rPr>
      <t>- A LA SUAMA DE LOS TRES MEJORES GROSS -</t>
    </r>
  </si>
  <si>
    <t>CAT. CAMPEONATO CABALLEROS</t>
  </si>
  <si>
    <t>TOTAL 3 MEJORES GROSS</t>
  </si>
  <si>
    <t>MDPGC</t>
  </si>
  <si>
    <t>SPGC</t>
  </si>
  <si>
    <t>TGC</t>
  </si>
  <si>
    <t>VGGC</t>
  </si>
  <si>
    <t>EVTGC</t>
  </si>
  <si>
    <t>CATEGORIA DAMAS</t>
  </si>
  <si>
    <t>TOTAL 2 MEJORES GROSSS</t>
  </si>
  <si>
    <t>NGC</t>
  </si>
  <si>
    <t>CMDP</t>
  </si>
  <si>
    <t>CAT. CABALLEROS SENIOR</t>
  </si>
  <si>
    <t>CAT. CABALLEROS PRE SENIOR</t>
  </si>
  <si>
    <t>2 MEJORES NETOS</t>
  </si>
  <si>
    <t>HCP. MAX 28</t>
  </si>
  <si>
    <t>DEL PINO MARIANO</t>
  </si>
  <si>
    <t>BOTTCHER SEBASTIAN</t>
  </si>
  <si>
    <t>LOPEZ ALFREDO</t>
  </si>
  <si>
    <t>HANSSON EDUARDO</t>
  </si>
  <si>
    <t>PIANTONI MARCELO</t>
  </si>
  <si>
    <t>PAMPIN PABLO</t>
  </si>
  <si>
    <t>MEYER ARANA CRISTIAN</t>
  </si>
  <si>
    <t>CAMPEONATO REGIONAL INTERCLUBES,</t>
  </si>
  <si>
    <t>TORNEO INTERCLUBES SENIOR Y PRE SENIOR Y CABALLEROS NETO</t>
  </si>
  <si>
    <t>HUANG ALEJANDRA</t>
  </si>
  <si>
    <t>NISSEN CHRISTIAN NICOLAS</t>
  </si>
  <si>
    <t>CG</t>
  </si>
  <si>
    <t>ARANA RAMIRO</t>
  </si>
  <si>
    <t>MELARA GASTON</t>
  </si>
  <si>
    <t>RAMACCIOTTI GONZALO</t>
  </si>
  <si>
    <t>PAILHE PEDRO</t>
  </si>
  <si>
    <t>PATTI SEBASTIAN</t>
  </si>
  <si>
    <t>MATHIASEN NICOLAS</t>
  </si>
  <si>
    <t>BOZZO LETICIA</t>
  </si>
  <si>
    <t>NAVARRO DOLORES</t>
  </si>
  <si>
    <t>BIANCUZZO MARTINA</t>
  </si>
  <si>
    <t>CATEGORIA CABALLEROS NETO</t>
  </si>
  <si>
    <r>
      <t xml:space="preserve">18 HOYOS CLASIFICACION </t>
    </r>
    <r>
      <rPr>
        <b/>
        <sz val="14"/>
        <color indexed="17"/>
        <rFont val="Arial"/>
        <family val="2"/>
      </rPr>
      <t>- A LA SUMA DE LOS DOS MEJORES NETOS -</t>
    </r>
  </si>
  <si>
    <t>COSTA ESMERALDA</t>
  </si>
  <si>
    <t>GOLF &amp; LINKS</t>
  </si>
  <si>
    <t>SABADO 08 DE SEPTIEMBRE DE 2018</t>
  </si>
  <si>
    <t>MARTINEZ HERNAN</t>
  </si>
  <si>
    <t>GARCIA GUSTAVO</t>
  </si>
  <si>
    <t>OBLIGADO JUAN M.</t>
  </si>
  <si>
    <t>BILBAO FRANCISCO</t>
  </si>
  <si>
    <t>SALVATI STEFANO</t>
  </si>
  <si>
    <t>ACUÑA TOBIAS</t>
  </si>
  <si>
    <t>ACUÑA AGUSTIN</t>
  </si>
  <si>
    <t>JOSSI PEDRO - H -</t>
  </si>
  <si>
    <t>ULLUA JULIAN</t>
  </si>
  <si>
    <t>FERNANDEZ MAS AGUSTIN</t>
  </si>
  <si>
    <t>LOPEZ ALVARO</t>
  </si>
  <si>
    <t>MEDINA JORGE</t>
  </si>
  <si>
    <t>ALCARAZ MAXIMILIANO</t>
  </si>
  <si>
    <t>DALESSANDRO PABLO ALBERTO</t>
  </si>
  <si>
    <t>ZANETTA LEANDRO LUCIANO</t>
  </si>
  <si>
    <t>ANDREOTTI FEDERICO</t>
  </si>
  <si>
    <t>CEGL</t>
  </si>
  <si>
    <t>CABRERA MARTIN</t>
  </si>
  <si>
    <t>ROTHEMBERGER MATEO</t>
  </si>
  <si>
    <t>MICHELINI RAMIRO</t>
  </si>
  <si>
    <t>RODRIGUES SERGIO</t>
  </si>
  <si>
    <t>RODRIGUES CRISTIAN</t>
  </si>
  <si>
    <t>PREZIOSO LUCIANO</t>
  </si>
  <si>
    <t xml:space="preserve">FRANCO ADRIAN </t>
  </si>
  <si>
    <t>FERNANDEZ PATRICIO</t>
  </si>
  <si>
    <t>QUINTANA FABIAN</t>
  </si>
  <si>
    <t>BERRO RIVAS MATIAS</t>
  </si>
  <si>
    <t>RODRIGUEZ CONSOLI JOAQUIN</t>
  </si>
  <si>
    <t>NIGRO JUAN IGNACIO</t>
  </si>
  <si>
    <t>POLO BODART GUILLERMO</t>
  </si>
  <si>
    <r>
      <t xml:space="preserve">18 HOYOS CLASIFICACION </t>
    </r>
    <r>
      <rPr>
        <b/>
        <sz val="15"/>
        <color indexed="17"/>
        <rFont val="Arial"/>
        <family val="2"/>
      </rPr>
      <t>- A LA SUAMA DE LOS DOS MEJORES GROSS -</t>
    </r>
  </si>
  <si>
    <t>UBILLA MARIANO</t>
  </si>
  <si>
    <t>MERLO JUAN JOSE</t>
  </si>
  <si>
    <t>ALVAREZ CARLOS</t>
  </si>
  <si>
    <t>MONTEIRO RUBEN</t>
  </si>
  <si>
    <t>MOLINA NELSON</t>
  </si>
  <si>
    <t>STGC</t>
  </si>
  <si>
    <t>SALVI HERNAN</t>
  </si>
  <si>
    <t>FUNARO IGNACIO</t>
  </si>
  <si>
    <t>SFILIO GERMAN</t>
  </si>
  <si>
    <t>SEGONDS MARIANO</t>
  </si>
  <si>
    <t>RODRIGUEZ HERNAN</t>
  </si>
  <si>
    <t>RODRIGUEZ DARIO</t>
  </si>
  <si>
    <t>LESCANO CHRISTIAN</t>
  </si>
  <si>
    <t>SANTAMARINA RAMON</t>
  </si>
  <si>
    <t>VILLAMIL EZEQUIEL</t>
  </si>
  <si>
    <t>RODRIGUEZ MARCELO LORENZO</t>
  </si>
  <si>
    <t>SANTAMARINA TOMAS</t>
  </si>
  <si>
    <t>GIMBATTI FERNANDO DIEGO</t>
  </si>
  <si>
    <t>FILGUEIRA RISSO JAVIER</t>
  </si>
  <si>
    <t>HERRERA VEGAS RAFAEL</t>
  </si>
  <si>
    <t>SCHANG FERNANDO</t>
  </si>
  <si>
    <t>DOMINGUEZ CARLOS</t>
  </si>
  <si>
    <t>ARENAS SERGIO</t>
  </si>
  <si>
    <t>OLAVIAGA MARTIN</t>
  </si>
  <si>
    <t>MARTIN RICARDO</t>
  </si>
  <si>
    <t>ALEMAN GUILLERMO</t>
  </si>
  <si>
    <t>GOTI RAMIRO</t>
  </si>
  <si>
    <t>NUÑEZ GUSTAVO</t>
  </si>
  <si>
    <t>BARBIERI PABLO</t>
  </si>
  <si>
    <t>BUSTAMANTE GONZALO</t>
  </si>
  <si>
    <t>LUNA JOSE LUIS</t>
  </si>
  <si>
    <t>LPSA</t>
  </si>
  <si>
    <t>FERNANDEZ D. JOSE LUIS</t>
  </si>
  <si>
    <t>SARAVI JUAN</t>
  </si>
  <si>
    <t>OCAMPO ADRIAN</t>
  </si>
  <si>
    <t>STATI GASTON</t>
  </si>
  <si>
    <t>HEIZENRREDER PABLO</t>
  </si>
  <si>
    <t>PELLIZZARI GABRIEL</t>
  </si>
  <si>
    <t>EZPELETA LEANDRO</t>
  </si>
  <si>
    <t>BURGOS JUAN CARLOS</t>
  </si>
  <si>
    <t>BOLY ALFREDO -H-</t>
  </si>
  <si>
    <t>GAMBINI MARTIN</t>
  </si>
  <si>
    <t>GONZALEZ GUSTAVO</t>
  </si>
  <si>
    <t>VARGAS OSCAR</t>
  </si>
  <si>
    <t>MICHELTORENA JOSE LUIS</t>
  </si>
  <si>
    <t>OZAETA GERARDO</t>
  </si>
  <si>
    <t>BARLETA JUAN CARLOS</t>
  </si>
  <si>
    <t>LIOTTO JORGE</t>
  </si>
  <si>
    <t>INDAR GIL MARTIN</t>
  </si>
  <si>
    <t>PAZ ROBERTO</t>
  </si>
  <si>
    <t>GARCIA RUBEN</t>
  </si>
  <si>
    <t>CURIA EDUARDO</t>
  </si>
  <si>
    <t>YEANNES RIGOBERTO</t>
  </si>
  <si>
    <t>CANE MIGUEL</t>
  </si>
  <si>
    <t>GARCIA FERNANDEZ RICARDO</t>
  </si>
  <si>
    <t>EIGUREN JOSE MARIA</t>
  </si>
  <si>
    <t>GARCIA CRISANTO</t>
  </si>
  <si>
    <t>CALVIÑO PABLO</t>
  </si>
  <si>
    <t>FARINA ENRIQUE</t>
  </si>
  <si>
    <t>FERNANDES DANIEL</t>
  </si>
  <si>
    <t>DI GRESIA GUILLERMO</t>
  </si>
  <si>
    <t>FILIBERTI RODOLFO</t>
  </si>
  <si>
    <t>LAPORTILLA RUBEN</t>
  </si>
  <si>
    <t>IGLESIAS JUAN CARLOS</t>
  </si>
  <si>
    <t>MUGUERZA CARLOS</t>
  </si>
  <si>
    <t>ALVAREZ ORLANDO</t>
  </si>
  <si>
    <t>PAPUCCIO CLAUDIO</t>
  </si>
  <si>
    <t>PALENCIA SERGIO</t>
  </si>
  <si>
    <t>PASTOR MAXIMILIANO</t>
  </si>
  <si>
    <t>REYERO DAVID</t>
  </si>
  <si>
    <t>ECHEVERRIA JORGE</t>
  </si>
  <si>
    <t>SANTAMARINA RAMON IGNACIO</t>
  </si>
  <si>
    <t>GOMEZ COBAS DIEGO B.</t>
  </si>
  <si>
    <t>MARZULLO MATIAS</t>
  </si>
  <si>
    <t>SAHORES ANDRES</t>
  </si>
  <si>
    <t>CAHMPONOIS HECTOR</t>
  </si>
  <si>
    <t>THIONE CARLOS</t>
  </si>
  <si>
    <t>MITTON FABIO</t>
  </si>
  <si>
    <t>ANTICH SERGIO</t>
  </si>
  <si>
    <t>SERFATY MARCELO</t>
  </si>
  <si>
    <t>BIONDELLI MATIAS</t>
  </si>
  <si>
    <t>IPORRE RAUL</t>
  </si>
  <si>
    <t>ARIAS GUALBERTO</t>
  </si>
  <si>
    <t>EZPELETA ALFREDO</t>
  </si>
  <si>
    <t>MAIQUES ANA</t>
  </si>
  <si>
    <t>SUAREZ MILAGROS</t>
  </si>
  <si>
    <t>CASTELLI CLARA RENATA</t>
  </si>
  <si>
    <t>BOZZO MARIA EUGENIA</t>
  </si>
  <si>
    <t>SLAVIN ADRIANA</t>
  </si>
  <si>
    <t>CARDOZO ROSA</t>
  </si>
  <si>
    <t>SANCISI MARIA DE</t>
  </si>
  <si>
    <t>VANZATO EMMA</t>
  </si>
  <si>
    <t>DIAZ ALBERDI MARIA</t>
  </si>
  <si>
    <t>KALOGERIAS JULIA</t>
  </si>
  <si>
    <t>TOSONI DE PINGEL DIANA</t>
  </si>
  <si>
    <t>BILBAO EUGENIA</t>
  </si>
  <si>
    <t>PONCE DE LEON VIVIAN</t>
  </si>
  <si>
    <t>CUENCA HORACIO</t>
  </si>
  <si>
    <t>BONDAREC GERARDO</t>
  </si>
  <si>
    <t>MAZZEO MARCELO</t>
  </si>
  <si>
    <t>OLIVERA EDUARDO</t>
  </si>
  <si>
    <t>MASONI AMALIA</t>
  </si>
  <si>
    <t>CGCP</t>
  </si>
  <si>
    <t>P</t>
  </si>
  <si>
    <t>T</t>
  </si>
  <si>
    <t>CAMPEONATO REGIONAL INTERCLUBES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</si>
</sst>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20"/>
      <color indexed="9"/>
      <name val="Arial"/>
      <family val="2"/>
    </font>
    <font>
      <b/>
      <sz val="15"/>
      <color indexed="10"/>
      <name val="Arial"/>
      <family val="2"/>
    </font>
    <font>
      <b/>
      <sz val="15"/>
      <color indexed="17"/>
      <name val="Arial"/>
      <family val="2"/>
    </font>
    <font>
      <b/>
      <sz val="15"/>
      <color indexed="12"/>
      <name val="Arial"/>
      <family val="2"/>
    </font>
    <font>
      <b/>
      <sz val="13"/>
      <color indexed="10"/>
      <name val="Arial"/>
      <family val="2"/>
    </font>
    <font>
      <b/>
      <sz val="26"/>
      <name val="Arial"/>
      <family val="2"/>
    </font>
    <font>
      <b/>
      <sz val="24"/>
      <color indexed="17"/>
      <name val="Arial"/>
      <family val="2"/>
    </font>
    <font>
      <b/>
      <sz val="26"/>
      <color indexed="10"/>
      <name val="Arial"/>
      <family val="2"/>
    </font>
    <font>
      <sz val="26"/>
      <color indexed="12"/>
      <name val="Arial"/>
      <family val="2"/>
    </font>
    <font>
      <sz val="24"/>
      <color indexed="12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26"/>
      <color indexed="12"/>
      <name val="Arial"/>
      <family val="2"/>
    </font>
    <font>
      <b/>
      <sz val="24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30"/>
      <color rgb="FFFF0000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2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 diagonalUp="1" diagonalDown="1"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38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86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6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20" fillId="0" borderId="0" xfId="0" applyFont="1" applyAlignment="1">
      <alignment horizontal="center"/>
    </xf>
    <xf numFmtId="0" fontId="36" fillId="0" borderId="12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26" fillId="16" borderId="15" xfId="0" applyFont="1" applyFill="1" applyBorder="1" applyAlignment="1">
      <alignment horizontal="center"/>
    </xf>
    <xf numFmtId="0" fontId="27" fillId="0" borderId="16" xfId="0" applyFont="1" applyBorder="1"/>
    <xf numFmtId="0" fontId="17" fillId="0" borderId="17" xfId="0" applyFont="1" applyBorder="1"/>
    <xf numFmtId="0" fontId="31" fillId="22" borderId="18" xfId="0" applyFont="1" applyFill="1" applyBorder="1" applyAlignment="1">
      <alignment horizontal="center"/>
    </xf>
    <xf numFmtId="0" fontId="27" fillId="0" borderId="19" xfId="0" applyFont="1" applyBorder="1"/>
    <xf numFmtId="0" fontId="17" fillId="0" borderId="20" xfId="0" applyFont="1" applyBorder="1"/>
    <xf numFmtId="0" fontId="27" fillId="0" borderId="21" xfId="0" applyFont="1" applyBorder="1"/>
    <xf numFmtId="0" fontId="28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7" fillId="0" borderId="25" xfId="0" applyFont="1" applyBorder="1"/>
    <xf numFmtId="0" fontId="27" fillId="0" borderId="26" xfId="0" applyFont="1" applyBorder="1"/>
    <xf numFmtId="0" fontId="26" fillId="16" borderId="27" xfId="0" applyFont="1" applyFill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7" fillId="0" borderId="16" xfId="0" applyFont="1" applyFill="1" applyBorder="1"/>
    <xf numFmtId="0" fontId="27" fillId="0" borderId="21" xfId="0" applyFont="1" applyFill="1" applyBorder="1"/>
    <xf numFmtId="0" fontId="40" fillId="0" borderId="18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42" fillId="22" borderId="18" xfId="0" applyFont="1" applyFill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24" borderId="9" xfId="0" applyFont="1" applyFill="1" applyBorder="1" applyAlignment="1">
      <alignment horizontal="center"/>
    </xf>
    <xf numFmtId="0" fontId="45" fillId="0" borderId="26" xfId="0" applyFont="1" applyBorder="1"/>
    <xf numFmtId="0" fontId="45" fillId="0" borderId="16" xfId="0" applyFont="1" applyBorder="1"/>
    <xf numFmtId="0" fontId="45" fillId="0" borderId="21" xfId="0" applyFont="1" applyBorder="1"/>
    <xf numFmtId="0" fontId="29" fillId="0" borderId="13" xfId="0" quotePrefix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1" fillId="22" borderId="31" xfId="0" applyFont="1" applyFill="1" applyBorder="1" applyAlignment="1">
      <alignment horizontal="center" vertical="center"/>
    </xf>
    <xf numFmtId="0" fontId="31" fillId="22" borderId="32" xfId="0" applyFont="1" applyFill="1" applyBorder="1" applyAlignment="1">
      <alignment horizontal="center" vertical="center"/>
    </xf>
    <xf numFmtId="0" fontId="17" fillId="0" borderId="0" xfId="0" applyFont="1" applyBorder="1"/>
    <xf numFmtId="0" fontId="33" fillId="0" borderId="0" xfId="0" applyFont="1" applyBorder="1"/>
    <xf numFmtId="0" fontId="35" fillId="0" borderId="0" xfId="0" applyFont="1" applyBorder="1"/>
    <xf numFmtId="0" fontId="20" fillId="0" borderId="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7" fillId="0" borderId="0" xfId="0" applyFont="1" applyFill="1" applyBorder="1"/>
    <xf numFmtId="0" fontId="29" fillId="0" borderId="0" xfId="0" quotePrefix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22" borderId="31" xfId="0" applyFont="1" applyFill="1" applyBorder="1" applyAlignment="1">
      <alignment horizontal="center" vertical="center"/>
    </xf>
    <xf numFmtId="0" fontId="31" fillId="22" borderId="3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22" borderId="27" xfId="0" applyFont="1" applyFill="1" applyBorder="1" applyAlignment="1">
      <alignment horizontal="center"/>
    </xf>
    <xf numFmtId="0" fontId="26" fillId="22" borderId="28" xfId="0" applyFont="1" applyFill="1" applyBorder="1" applyAlignment="1">
      <alignment horizontal="center"/>
    </xf>
    <xf numFmtId="0" fontId="26" fillId="22" borderId="29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4" fillId="25" borderId="9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22" borderId="9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25" borderId="9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5" fillId="0" borderId="0" xfId="0" applyFont="1" applyBorder="1"/>
    <xf numFmtId="0" fontId="41" fillId="0" borderId="33" xfId="0" applyFont="1" applyBorder="1" applyAlignment="1">
      <alignment horizontal="center"/>
    </xf>
    <xf numFmtId="0" fontId="17" fillId="0" borderId="34" xfId="0" applyFont="1" applyBorder="1"/>
    <xf numFmtId="0" fontId="42" fillId="22" borderId="35" xfId="0" applyFont="1" applyFill="1" applyBorder="1" applyAlignment="1">
      <alignment horizontal="center"/>
    </xf>
    <xf numFmtId="0" fontId="17" fillId="0" borderId="36" xfId="0" applyFont="1" applyBorder="1"/>
    <xf numFmtId="0" fontId="26" fillId="0" borderId="29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2"/>
  <sheetViews>
    <sheetView tabSelected="1" zoomScale="60" zoomScaleNormal="6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42.42578125" style="1" bestFit="1" customWidth="1"/>
    <col min="7" max="7" width="11.42578125" style="1"/>
    <col min="8" max="8" width="49.42578125" style="53" customWidth="1"/>
    <col min="9" max="11" width="11.42578125" style="53"/>
    <col min="12" max="12" width="11.42578125" style="1"/>
    <col min="13" max="13" width="43.42578125" style="1" bestFit="1" customWidth="1"/>
    <col min="14" max="16384" width="11.42578125" style="1"/>
  </cols>
  <sheetData>
    <row r="1" spans="1:11" ht="30.75" x14ac:dyDescent="0.4">
      <c r="A1" s="66" t="s">
        <v>47</v>
      </c>
      <c r="B1" s="66"/>
      <c r="C1" s="66"/>
      <c r="D1" s="66"/>
      <c r="E1" s="66"/>
      <c r="F1" s="66"/>
      <c r="G1" s="3"/>
      <c r="H1" s="50"/>
      <c r="I1" s="50"/>
    </row>
    <row r="2" spans="1:11" ht="30.75" x14ac:dyDescent="0.4">
      <c r="A2" s="66" t="s">
        <v>48</v>
      </c>
      <c r="B2" s="66"/>
      <c r="C2" s="66"/>
      <c r="D2" s="66"/>
      <c r="E2" s="66"/>
      <c r="F2" s="66"/>
      <c r="G2" s="3"/>
      <c r="H2" s="50"/>
      <c r="I2" s="50"/>
    </row>
    <row r="3" spans="1:11" s="12" customFormat="1" ht="20.25" x14ac:dyDescent="0.3">
      <c r="A3" s="71" t="s">
        <v>186</v>
      </c>
      <c r="B3" s="71"/>
      <c r="C3" s="71"/>
      <c r="D3" s="71"/>
      <c r="E3" s="71"/>
      <c r="F3" s="71"/>
      <c r="H3" s="54"/>
      <c r="I3" s="54"/>
      <c r="J3" s="54"/>
      <c r="K3" s="54"/>
    </row>
    <row r="4" spans="1:11" s="12" customFormat="1" ht="21" thickBot="1" x14ac:dyDescent="0.35">
      <c r="A4" s="71" t="s">
        <v>32</v>
      </c>
      <c r="B4" s="71"/>
      <c r="C4" s="71"/>
      <c r="D4" s="71"/>
      <c r="E4" s="71"/>
      <c r="F4" s="71"/>
      <c r="H4" s="54"/>
      <c r="I4" s="54"/>
      <c r="J4" s="54"/>
      <c r="K4" s="54"/>
    </row>
    <row r="5" spans="1:11" s="13" customFormat="1" ht="24" thickBot="1" x14ac:dyDescent="0.4">
      <c r="A5" s="72" t="s">
        <v>0</v>
      </c>
      <c r="B5" s="72"/>
      <c r="C5" s="72"/>
      <c r="D5" s="72"/>
      <c r="E5" s="72"/>
      <c r="F5" s="72"/>
      <c r="H5" s="55"/>
      <c r="I5" s="56"/>
      <c r="J5" s="55"/>
      <c r="K5" s="55"/>
    </row>
    <row r="6" spans="1:11" ht="19.5" x14ac:dyDescent="0.3">
      <c r="A6" s="73" t="s">
        <v>8</v>
      </c>
      <c r="B6" s="73"/>
      <c r="C6" s="73"/>
      <c r="D6" s="73"/>
      <c r="E6" s="73"/>
      <c r="F6" s="73"/>
      <c r="I6" s="50"/>
    </row>
    <row r="7" spans="1:11" ht="20.25" thickBot="1" x14ac:dyDescent="0.35">
      <c r="A7" s="67" t="s">
        <v>49</v>
      </c>
      <c r="B7" s="67"/>
      <c r="C7" s="67"/>
      <c r="D7" s="67"/>
      <c r="E7" s="67"/>
      <c r="F7" s="67"/>
      <c r="I7" s="50"/>
    </row>
    <row r="8" spans="1:11" ht="34.5" thickBot="1" x14ac:dyDescent="0.55000000000000004">
      <c r="A8" s="68" t="s">
        <v>9</v>
      </c>
      <c r="B8" s="69"/>
      <c r="C8" s="69"/>
      <c r="D8" s="69"/>
      <c r="E8" s="69"/>
      <c r="F8" s="70"/>
    </row>
    <row r="9" spans="1:11" s="3" customFormat="1" ht="34.5" thickBot="1" x14ac:dyDescent="0.55000000000000004">
      <c r="A9" s="20" t="s">
        <v>13</v>
      </c>
      <c r="B9" s="5" t="s">
        <v>1</v>
      </c>
      <c r="C9" s="5" t="s">
        <v>2</v>
      </c>
      <c r="D9" s="5" t="s">
        <v>3</v>
      </c>
      <c r="E9" s="5" t="s">
        <v>4</v>
      </c>
      <c r="F9" s="35" t="s">
        <v>10</v>
      </c>
      <c r="H9" s="50"/>
      <c r="I9" s="50"/>
      <c r="J9" s="50"/>
      <c r="K9" s="50"/>
    </row>
    <row r="10" spans="1:11" ht="34.5" thickBot="1" x14ac:dyDescent="0.55000000000000004">
      <c r="A10" s="32" t="s">
        <v>68</v>
      </c>
      <c r="B10" s="10">
        <v>2</v>
      </c>
      <c r="C10" s="15">
        <v>39</v>
      </c>
      <c r="D10" s="15">
        <v>36</v>
      </c>
      <c r="E10" s="16">
        <f>(C10+D10)</f>
        <v>75</v>
      </c>
      <c r="F10" s="22"/>
    </row>
    <row r="11" spans="1:11" ht="33.75" x14ac:dyDescent="0.5">
      <c r="A11" s="21" t="s">
        <v>41</v>
      </c>
      <c r="B11" s="8">
        <v>2</v>
      </c>
      <c r="C11" s="17">
        <v>42</v>
      </c>
      <c r="D11" s="17">
        <v>36</v>
      </c>
      <c r="E11" s="16">
        <f>(C11+D11)</f>
        <v>78</v>
      </c>
      <c r="F11" s="64">
        <f>+E10+E11+E12</f>
        <v>232</v>
      </c>
    </row>
    <row r="12" spans="1:11" ht="34.5" thickBot="1" x14ac:dyDescent="0.55000000000000004">
      <c r="A12" s="21" t="s">
        <v>69</v>
      </c>
      <c r="B12" s="8">
        <v>1</v>
      </c>
      <c r="C12" s="17">
        <v>38</v>
      </c>
      <c r="D12" s="17">
        <v>41</v>
      </c>
      <c r="E12" s="16">
        <f>(C12+D12)</f>
        <v>79</v>
      </c>
      <c r="F12" s="65"/>
    </row>
    <row r="13" spans="1:11" ht="34.5" thickBot="1" x14ac:dyDescent="0.55000000000000004">
      <c r="A13" s="24" t="s">
        <v>67</v>
      </c>
      <c r="B13" s="6">
        <v>4</v>
      </c>
      <c r="C13" s="18">
        <v>38</v>
      </c>
      <c r="D13" s="18">
        <v>44</v>
      </c>
      <c r="E13" s="19">
        <f>(C13+D13)</f>
        <v>82</v>
      </c>
      <c r="F13" s="25" t="s">
        <v>6</v>
      </c>
    </row>
    <row r="14" spans="1:11" s="3" customFormat="1" ht="34.5" thickBot="1" x14ac:dyDescent="0.55000000000000004">
      <c r="A14" s="20" t="s">
        <v>18</v>
      </c>
      <c r="B14" s="5" t="s">
        <v>1</v>
      </c>
      <c r="C14" s="5" t="s">
        <v>2</v>
      </c>
      <c r="D14" s="5" t="s">
        <v>3</v>
      </c>
      <c r="E14" s="5" t="s">
        <v>4</v>
      </c>
      <c r="F14" s="35" t="s">
        <v>10</v>
      </c>
      <c r="H14" s="50"/>
      <c r="I14" s="50"/>
      <c r="J14" s="50"/>
      <c r="K14" s="50"/>
    </row>
    <row r="15" spans="1:11" ht="34.5" thickBot="1" x14ac:dyDescent="0.55000000000000004">
      <c r="A15" s="32" t="s">
        <v>39</v>
      </c>
      <c r="B15" s="10">
        <v>1</v>
      </c>
      <c r="C15" s="15">
        <v>36</v>
      </c>
      <c r="D15" s="15">
        <v>37</v>
      </c>
      <c r="E15" s="16">
        <f>(C15+D15)</f>
        <v>73</v>
      </c>
      <c r="F15" s="22"/>
    </row>
    <row r="16" spans="1:11" ht="33.75" customHeight="1" x14ac:dyDescent="0.5">
      <c r="A16" s="21" t="s">
        <v>57</v>
      </c>
      <c r="B16" s="8">
        <v>6</v>
      </c>
      <c r="C16" s="17">
        <v>37</v>
      </c>
      <c r="D16" s="17">
        <v>41</v>
      </c>
      <c r="E16" s="16">
        <f>(C16+D16)</f>
        <v>78</v>
      </c>
      <c r="F16" s="64">
        <f>+E15+E16+E17</f>
        <v>232</v>
      </c>
    </row>
    <row r="17" spans="1:11" ht="34.5" customHeight="1" thickBot="1" x14ac:dyDescent="0.55000000000000004">
      <c r="A17" s="21" t="s">
        <v>58</v>
      </c>
      <c r="B17" s="8">
        <v>4</v>
      </c>
      <c r="C17" s="17">
        <v>42</v>
      </c>
      <c r="D17" s="17">
        <v>39</v>
      </c>
      <c r="E17" s="16">
        <f>(C17+D17)</f>
        <v>81</v>
      </c>
      <c r="F17" s="65"/>
    </row>
    <row r="18" spans="1:11" ht="34.5" thickBot="1" x14ac:dyDescent="0.55000000000000004">
      <c r="A18" s="24" t="s">
        <v>59</v>
      </c>
      <c r="B18" s="6">
        <v>3</v>
      </c>
      <c r="C18" s="18">
        <v>44</v>
      </c>
      <c r="D18" s="18">
        <v>39</v>
      </c>
      <c r="E18" s="19">
        <f>(C18+D18)</f>
        <v>83</v>
      </c>
      <c r="F18" s="25" t="s">
        <v>6</v>
      </c>
    </row>
    <row r="19" spans="1:11" s="3" customFormat="1" ht="34.5" thickBot="1" x14ac:dyDescent="0.55000000000000004">
      <c r="A19" s="20" t="s">
        <v>15</v>
      </c>
      <c r="B19" s="5" t="s">
        <v>1</v>
      </c>
      <c r="C19" s="5" t="s">
        <v>2</v>
      </c>
      <c r="D19" s="5" t="s">
        <v>3</v>
      </c>
      <c r="E19" s="5" t="s">
        <v>4</v>
      </c>
      <c r="F19" s="35" t="s">
        <v>10</v>
      </c>
      <c r="H19" s="50"/>
      <c r="I19" s="50"/>
      <c r="J19" s="50"/>
      <c r="K19" s="50"/>
    </row>
    <row r="20" spans="1:11" ht="34.5" thickBot="1" x14ac:dyDescent="0.55000000000000004">
      <c r="A20" s="32" t="s">
        <v>55</v>
      </c>
      <c r="B20" s="10">
        <v>0</v>
      </c>
      <c r="C20" s="15">
        <v>36</v>
      </c>
      <c r="D20" s="15">
        <v>42</v>
      </c>
      <c r="E20" s="16">
        <f>(C20+D20)</f>
        <v>78</v>
      </c>
      <c r="F20" s="22"/>
    </row>
    <row r="21" spans="1:11" ht="33.75" customHeight="1" x14ac:dyDescent="0.5">
      <c r="A21" s="21" t="s">
        <v>56</v>
      </c>
      <c r="B21" s="8">
        <v>-2</v>
      </c>
      <c r="C21" s="17">
        <v>40</v>
      </c>
      <c r="D21" s="17">
        <v>39</v>
      </c>
      <c r="E21" s="16">
        <f>(C21+D21)</f>
        <v>79</v>
      </c>
      <c r="F21" s="64">
        <f>+E20+E21+E22</f>
        <v>237</v>
      </c>
    </row>
    <row r="22" spans="1:11" ht="34.5" customHeight="1" thickBot="1" x14ac:dyDescent="0.55000000000000004">
      <c r="A22" s="21" t="s">
        <v>36</v>
      </c>
      <c r="B22" s="8">
        <v>2</v>
      </c>
      <c r="C22" s="17">
        <v>38</v>
      </c>
      <c r="D22" s="17">
        <v>42</v>
      </c>
      <c r="E22" s="16">
        <f>(C22+D22)</f>
        <v>80</v>
      </c>
      <c r="F22" s="65"/>
    </row>
    <row r="23" spans="1:11" ht="34.5" thickBot="1" x14ac:dyDescent="0.55000000000000004">
      <c r="A23" s="24" t="s">
        <v>54</v>
      </c>
      <c r="B23" s="6">
        <v>1</v>
      </c>
      <c r="C23" s="18">
        <v>43</v>
      </c>
      <c r="D23" s="18">
        <v>40</v>
      </c>
      <c r="E23" s="19">
        <f>(C23+D23)</f>
        <v>83</v>
      </c>
      <c r="F23" s="25" t="s">
        <v>6</v>
      </c>
    </row>
    <row r="24" spans="1:11" ht="34.5" thickBot="1" x14ac:dyDescent="0.55000000000000004">
      <c r="A24" s="20" t="s">
        <v>11</v>
      </c>
      <c r="B24" s="5" t="s">
        <v>1</v>
      </c>
      <c r="C24" s="5" t="s">
        <v>2</v>
      </c>
      <c r="D24" s="5" t="s">
        <v>3</v>
      </c>
      <c r="E24" s="5" t="s">
        <v>4</v>
      </c>
      <c r="F24" s="35" t="s">
        <v>10</v>
      </c>
    </row>
    <row r="25" spans="1:11" ht="34.5" thickBot="1" x14ac:dyDescent="0.55000000000000004">
      <c r="A25" s="32" t="s">
        <v>77</v>
      </c>
      <c r="B25" s="10">
        <v>0</v>
      </c>
      <c r="C25" s="15">
        <v>39</v>
      </c>
      <c r="D25" s="15">
        <v>39</v>
      </c>
      <c r="E25" s="16">
        <f>(C25+D25)</f>
        <v>78</v>
      </c>
      <c r="F25" s="22"/>
    </row>
    <row r="26" spans="1:11" ht="33.75" x14ac:dyDescent="0.5">
      <c r="A26" s="21" t="s">
        <v>38</v>
      </c>
      <c r="B26" s="8">
        <v>0</v>
      </c>
      <c r="C26" s="17">
        <v>36</v>
      </c>
      <c r="D26" s="17">
        <v>43</v>
      </c>
      <c r="E26" s="16">
        <f>(C26+D26)</f>
        <v>79</v>
      </c>
      <c r="F26" s="64">
        <f>+E25+E26+E27</f>
        <v>238</v>
      </c>
    </row>
    <row r="27" spans="1:11" ht="34.5" thickBot="1" x14ac:dyDescent="0.55000000000000004">
      <c r="A27" s="24" t="s">
        <v>79</v>
      </c>
      <c r="B27" s="6">
        <v>4</v>
      </c>
      <c r="C27" s="18">
        <v>38</v>
      </c>
      <c r="D27" s="18">
        <v>43</v>
      </c>
      <c r="E27" s="16">
        <f>(C27+D27)</f>
        <v>81</v>
      </c>
      <c r="F27" s="65"/>
    </row>
    <row r="28" spans="1:11" ht="34.5" thickBot="1" x14ac:dyDescent="0.55000000000000004">
      <c r="A28" s="21" t="s">
        <v>78</v>
      </c>
      <c r="B28" s="8">
        <v>4</v>
      </c>
      <c r="C28" s="17">
        <v>40</v>
      </c>
      <c r="D28" s="17">
        <v>50</v>
      </c>
      <c r="E28" s="19">
        <f>(C28+D28)</f>
        <v>90</v>
      </c>
      <c r="F28" s="25" t="s">
        <v>6</v>
      </c>
    </row>
    <row r="29" spans="1:11" ht="34.5" thickBot="1" x14ac:dyDescent="0.55000000000000004">
      <c r="A29" s="20" t="s">
        <v>66</v>
      </c>
      <c r="B29" s="5" t="s">
        <v>1</v>
      </c>
      <c r="C29" s="5" t="s">
        <v>2</v>
      </c>
      <c r="D29" s="5" t="s">
        <v>3</v>
      </c>
      <c r="E29" s="5" t="s">
        <v>4</v>
      </c>
      <c r="F29" s="35" t="s">
        <v>10</v>
      </c>
    </row>
    <row r="30" spans="1:11" ht="34.5" customHeight="1" thickBot="1" x14ac:dyDescent="0.55000000000000004">
      <c r="A30" s="32" t="s">
        <v>64</v>
      </c>
      <c r="B30" s="10">
        <v>5</v>
      </c>
      <c r="C30" s="15">
        <v>38</v>
      </c>
      <c r="D30" s="15">
        <v>37</v>
      </c>
      <c r="E30" s="16">
        <f>(C30+D30)</f>
        <v>75</v>
      </c>
      <c r="F30" s="22"/>
    </row>
    <row r="31" spans="1:11" ht="33.75" x14ac:dyDescent="0.5">
      <c r="A31" s="21" t="s">
        <v>34</v>
      </c>
      <c r="B31" s="8">
        <v>3</v>
      </c>
      <c r="C31" s="17">
        <v>43</v>
      </c>
      <c r="D31" s="17">
        <v>40</v>
      </c>
      <c r="E31" s="16">
        <f>(C31+D31)</f>
        <v>83</v>
      </c>
      <c r="F31" s="64">
        <f>+E30+E31+E32</f>
        <v>244</v>
      </c>
    </row>
    <row r="32" spans="1:11" ht="34.5" thickBot="1" x14ac:dyDescent="0.55000000000000004">
      <c r="A32" s="21" t="s">
        <v>63</v>
      </c>
      <c r="B32" s="8">
        <v>4</v>
      </c>
      <c r="C32" s="17">
        <v>45</v>
      </c>
      <c r="D32" s="17">
        <v>41</v>
      </c>
      <c r="E32" s="16">
        <f>(C32+D32)</f>
        <v>86</v>
      </c>
      <c r="F32" s="65"/>
    </row>
    <row r="33" spans="1:6" ht="34.5" thickBot="1" x14ac:dyDescent="0.55000000000000004">
      <c r="A33" s="24" t="s">
        <v>65</v>
      </c>
      <c r="B33" s="6">
        <v>5</v>
      </c>
      <c r="C33" s="18">
        <v>41</v>
      </c>
      <c r="D33" s="18">
        <v>47</v>
      </c>
      <c r="E33" s="19">
        <f>(C33+D33)</f>
        <v>88</v>
      </c>
      <c r="F33" s="25" t="s">
        <v>6</v>
      </c>
    </row>
    <row r="34" spans="1:6" ht="34.5" thickBot="1" x14ac:dyDescent="0.55000000000000004">
      <c r="A34" s="20" t="s">
        <v>35</v>
      </c>
      <c r="B34" s="5" t="s">
        <v>1</v>
      </c>
      <c r="C34" s="5" t="s">
        <v>2</v>
      </c>
      <c r="D34" s="5" t="s">
        <v>3</v>
      </c>
      <c r="E34" s="5" t="s">
        <v>4</v>
      </c>
      <c r="F34" s="35" t="s">
        <v>10</v>
      </c>
    </row>
    <row r="35" spans="1:6" ht="34.5" thickBot="1" x14ac:dyDescent="0.55000000000000004">
      <c r="A35" s="32" t="s">
        <v>60</v>
      </c>
      <c r="B35" s="10">
        <v>2</v>
      </c>
      <c r="C35" s="15">
        <v>42</v>
      </c>
      <c r="D35" s="15">
        <v>37</v>
      </c>
      <c r="E35" s="16">
        <f>(C35+D35)</f>
        <v>79</v>
      </c>
      <c r="F35" s="22"/>
    </row>
    <row r="36" spans="1:6" ht="33.75" x14ac:dyDescent="0.5">
      <c r="A36" s="21" t="s">
        <v>62</v>
      </c>
      <c r="B36" s="8">
        <v>6</v>
      </c>
      <c r="C36" s="17">
        <v>40</v>
      </c>
      <c r="D36" s="17">
        <v>41</v>
      </c>
      <c r="E36" s="16">
        <f>(C36+D36)</f>
        <v>81</v>
      </c>
      <c r="F36" s="64">
        <f>+E35+E36+E37</f>
        <v>245</v>
      </c>
    </row>
    <row r="37" spans="1:6" ht="34.5" thickBot="1" x14ac:dyDescent="0.55000000000000004">
      <c r="A37" s="21" t="s">
        <v>61</v>
      </c>
      <c r="B37" s="8">
        <v>9</v>
      </c>
      <c r="C37" s="17">
        <v>42</v>
      </c>
      <c r="D37" s="17">
        <v>43</v>
      </c>
      <c r="E37" s="16">
        <f>(C37+D37)</f>
        <v>85</v>
      </c>
      <c r="F37" s="65"/>
    </row>
    <row r="38" spans="1:6" ht="34.5" thickBot="1" x14ac:dyDescent="0.55000000000000004">
      <c r="A38" s="24" t="s">
        <v>181</v>
      </c>
      <c r="B38" s="6">
        <v>8</v>
      </c>
      <c r="C38" s="18">
        <v>42</v>
      </c>
      <c r="D38" s="18">
        <v>47</v>
      </c>
      <c r="E38" s="19">
        <f>(C38+D38)</f>
        <v>89</v>
      </c>
      <c r="F38" s="25" t="s">
        <v>6</v>
      </c>
    </row>
    <row r="39" spans="1:6" ht="30.75" x14ac:dyDescent="0.4">
      <c r="A39" s="66" t="s">
        <v>47</v>
      </c>
      <c r="B39" s="66"/>
      <c r="C39" s="66"/>
      <c r="D39" s="66"/>
      <c r="E39" s="66"/>
      <c r="F39" s="66"/>
    </row>
    <row r="40" spans="1:6" ht="30.75" x14ac:dyDescent="0.4">
      <c r="A40" s="66" t="s">
        <v>48</v>
      </c>
      <c r="B40" s="66"/>
      <c r="C40" s="66"/>
      <c r="D40" s="66"/>
      <c r="E40" s="66"/>
      <c r="F40" s="66"/>
    </row>
    <row r="41" spans="1:6" ht="20.25" x14ac:dyDescent="0.3">
      <c r="A41" s="71" t="s">
        <v>31</v>
      </c>
      <c r="B41" s="71"/>
      <c r="C41" s="71"/>
      <c r="D41" s="71"/>
      <c r="E41" s="71"/>
      <c r="F41" s="71"/>
    </row>
    <row r="42" spans="1:6" ht="21" thickBot="1" x14ac:dyDescent="0.35">
      <c r="A42" s="71" t="s">
        <v>32</v>
      </c>
      <c r="B42" s="71"/>
      <c r="C42" s="71"/>
      <c r="D42" s="71"/>
      <c r="E42" s="71"/>
      <c r="F42" s="71"/>
    </row>
    <row r="43" spans="1:6" ht="24" thickBot="1" x14ac:dyDescent="0.4">
      <c r="A43" s="72" t="s">
        <v>0</v>
      </c>
      <c r="B43" s="72"/>
      <c r="C43" s="72"/>
      <c r="D43" s="72"/>
      <c r="E43" s="72"/>
      <c r="F43" s="72"/>
    </row>
    <row r="44" spans="1:6" x14ac:dyDescent="0.25">
      <c r="B44" s="1"/>
      <c r="C44" s="1"/>
      <c r="D44" s="1"/>
      <c r="E44" s="1"/>
    </row>
    <row r="45" spans="1:6" ht="19.5" x14ac:dyDescent="0.3">
      <c r="A45" s="73" t="s">
        <v>8</v>
      </c>
      <c r="B45" s="73"/>
      <c r="C45" s="73"/>
      <c r="D45" s="73"/>
      <c r="E45" s="73"/>
      <c r="F45" s="73"/>
    </row>
    <row r="46" spans="1:6" ht="20.25" thickBot="1" x14ac:dyDescent="0.35">
      <c r="A46" s="67" t="s">
        <v>49</v>
      </c>
      <c r="B46" s="67"/>
      <c r="C46" s="67"/>
      <c r="D46" s="67"/>
      <c r="E46" s="67"/>
      <c r="F46" s="67"/>
    </row>
    <row r="47" spans="1:6" ht="34.5" thickBot="1" x14ac:dyDescent="0.55000000000000004">
      <c r="A47" s="68" t="s">
        <v>9</v>
      </c>
      <c r="B47" s="69"/>
      <c r="C47" s="69"/>
      <c r="D47" s="69"/>
      <c r="E47" s="69"/>
      <c r="F47" s="70"/>
    </row>
    <row r="48" spans="1:6" ht="34.5" thickBot="1" x14ac:dyDescent="0.55000000000000004">
      <c r="A48" s="20" t="s">
        <v>19</v>
      </c>
      <c r="B48" s="5" t="s">
        <v>1</v>
      </c>
      <c r="C48" s="5" t="s">
        <v>2</v>
      </c>
      <c r="D48" s="5" t="s">
        <v>3</v>
      </c>
      <c r="E48" s="5" t="s">
        <v>4</v>
      </c>
      <c r="F48" s="35" t="s">
        <v>10</v>
      </c>
    </row>
    <row r="49" spans="1:11" ht="34.5" thickBot="1" x14ac:dyDescent="0.55000000000000004">
      <c r="A49" s="32" t="s">
        <v>50</v>
      </c>
      <c r="B49" s="10">
        <v>0</v>
      </c>
      <c r="C49" s="15">
        <v>42</v>
      </c>
      <c r="D49" s="15">
        <v>38</v>
      </c>
      <c r="E49" s="16">
        <f>(C49+D49)</f>
        <v>80</v>
      </c>
      <c r="F49" s="22"/>
    </row>
    <row r="50" spans="1:11" ht="33.75" x14ac:dyDescent="0.5">
      <c r="A50" s="21" t="s">
        <v>51</v>
      </c>
      <c r="B50" s="8">
        <v>2</v>
      </c>
      <c r="C50" s="17">
        <v>39</v>
      </c>
      <c r="D50" s="17">
        <v>43</v>
      </c>
      <c r="E50" s="16">
        <f>(C50+D50)</f>
        <v>82</v>
      </c>
      <c r="F50" s="64">
        <f>+E49+E50+E51</f>
        <v>246</v>
      </c>
    </row>
    <row r="51" spans="1:11" ht="34.5" thickBot="1" x14ac:dyDescent="0.55000000000000004">
      <c r="A51" s="21" t="s">
        <v>53</v>
      </c>
      <c r="B51" s="8">
        <v>6</v>
      </c>
      <c r="C51" s="17">
        <v>38</v>
      </c>
      <c r="D51" s="17">
        <v>46</v>
      </c>
      <c r="E51" s="16">
        <f>(C51+D51)</f>
        <v>84</v>
      </c>
      <c r="F51" s="65"/>
    </row>
    <row r="52" spans="1:11" ht="34.5" thickBot="1" x14ac:dyDescent="0.55000000000000004">
      <c r="A52" s="24" t="s">
        <v>52</v>
      </c>
      <c r="B52" s="6">
        <v>2</v>
      </c>
      <c r="C52" s="18">
        <v>44</v>
      </c>
      <c r="D52" s="18">
        <v>42</v>
      </c>
      <c r="E52" s="19">
        <f>(C52+D52)</f>
        <v>86</v>
      </c>
      <c r="F52" s="25" t="s">
        <v>6</v>
      </c>
    </row>
    <row r="53" spans="1:11" ht="34.5" thickBot="1" x14ac:dyDescent="0.55000000000000004">
      <c r="A53" s="20" t="s">
        <v>12</v>
      </c>
      <c r="B53" s="5" t="s">
        <v>1</v>
      </c>
      <c r="C53" s="5" t="s">
        <v>2</v>
      </c>
      <c r="D53" s="5" t="s">
        <v>3</v>
      </c>
      <c r="E53" s="5" t="s">
        <v>4</v>
      </c>
      <c r="F53" s="35" t="s">
        <v>10</v>
      </c>
    </row>
    <row r="54" spans="1:11" ht="34.5" thickBot="1" x14ac:dyDescent="0.55000000000000004">
      <c r="A54" s="32" t="s">
        <v>40</v>
      </c>
      <c r="B54" s="10">
        <v>2</v>
      </c>
      <c r="C54" s="15">
        <v>40</v>
      </c>
      <c r="D54" s="15">
        <v>38</v>
      </c>
      <c r="E54" s="16">
        <f>(C54+D54)</f>
        <v>78</v>
      </c>
      <c r="F54" s="22"/>
    </row>
    <row r="55" spans="1:11" ht="33.75" x14ac:dyDescent="0.5">
      <c r="A55" s="21" t="s">
        <v>71</v>
      </c>
      <c r="B55" s="8">
        <v>4</v>
      </c>
      <c r="C55" s="17">
        <v>39</v>
      </c>
      <c r="D55" s="17">
        <v>45</v>
      </c>
      <c r="E55" s="16">
        <f>(C55+D55)</f>
        <v>84</v>
      </c>
      <c r="F55" s="64">
        <f>+E54+E55+E56</f>
        <v>249</v>
      </c>
    </row>
    <row r="56" spans="1:11" ht="34.5" thickBot="1" x14ac:dyDescent="0.55000000000000004">
      <c r="A56" s="21" t="s">
        <v>72</v>
      </c>
      <c r="B56" s="8">
        <v>7</v>
      </c>
      <c r="C56" s="17">
        <v>41</v>
      </c>
      <c r="D56" s="17">
        <v>46</v>
      </c>
      <c r="E56" s="16">
        <f>(C56+D56)</f>
        <v>87</v>
      </c>
      <c r="F56" s="65"/>
    </row>
    <row r="57" spans="1:11" ht="34.5" thickBot="1" x14ac:dyDescent="0.55000000000000004">
      <c r="A57" s="24" t="s">
        <v>70</v>
      </c>
      <c r="B57" s="6">
        <v>3</v>
      </c>
      <c r="C57" s="18" t="s">
        <v>5</v>
      </c>
      <c r="D57" s="18" t="s">
        <v>184</v>
      </c>
      <c r="E57" s="19" t="s">
        <v>185</v>
      </c>
      <c r="F57" s="25" t="s">
        <v>6</v>
      </c>
      <c r="H57" s="57"/>
      <c r="I57" s="58"/>
      <c r="J57" s="59"/>
      <c r="K57" s="59"/>
    </row>
    <row r="58" spans="1:11" ht="34.5" thickBot="1" x14ac:dyDescent="0.55000000000000004">
      <c r="A58" s="20" t="s">
        <v>14</v>
      </c>
      <c r="B58" s="5" t="s">
        <v>1</v>
      </c>
      <c r="C58" s="5" t="s">
        <v>2</v>
      </c>
      <c r="D58" s="5" t="s">
        <v>3</v>
      </c>
      <c r="E58" s="5" t="s">
        <v>4</v>
      </c>
      <c r="F58" s="35" t="s">
        <v>10</v>
      </c>
    </row>
    <row r="59" spans="1:11" ht="34.5" thickBot="1" x14ac:dyDescent="0.55000000000000004">
      <c r="A59" s="32" t="s">
        <v>75</v>
      </c>
      <c r="B59" s="10">
        <v>10</v>
      </c>
      <c r="C59" s="15">
        <v>40</v>
      </c>
      <c r="D59" s="15">
        <v>46</v>
      </c>
      <c r="E59" s="16">
        <f>(C59+D59)</f>
        <v>86</v>
      </c>
      <c r="F59" s="22"/>
    </row>
    <row r="60" spans="1:11" ht="33.75" x14ac:dyDescent="0.5">
      <c r="A60" s="21" t="s">
        <v>73</v>
      </c>
      <c r="B60" s="8">
        <v>9</v>
      </c>
      <c r="C60" s="17">
        <v>40</v>
      </c>
      <c r="D60" s="17">
        <v>49</v>
      </c>
      <c r="E60" s="16">
        <f>(C60+D60)</f>
        <v>89</v>
      </c>
      <c r="F60" s="64">
        <f>+E59+E60+E61</f>
        <v>264</v>
      </c>
    </row>
    <row r="61" spans="1:11" ht="34.5" thickBot="1" x14ac:dyDescent="0.55000000000000004">
      <c r="A61" s="21" t="s">
        <v>76</v>
      </c>
      <c r="B61" s="8">
        <v>10</v>
      </c>
      <c r="C61" s="17">
        <v>46</v>
      </c>
      <c r="D61" s="17">
        <v>43</v>
      </c>
      <c r="E61" s="16">
        <f>(C61+D61)</f>
        <v>89</v>
      </c>
      <c r="F61" s="65"/>
    </row>
    <row r="62" spans="1:11" ht="34.5" thickBot="1" x14ac:dyDescent="0.55000000000000004">
      <c r="A62" s="24" t="s">
        <v>74</v>
      </c>
      <c r="B62" s="6">
        <v>10</v>
      </c>
      <c r="C62" s="18">
        <v>45</v>
      </c>
      <c r="D62" s="18">
        <v>52</v>
      </c>
      <c r="E62" s="19">
        <f>(C62+D62)</f>
        <v>97</v>
      </c>
      <c r="F62" s="25" t="s">
        <v>6</v>
      </c>
    </row>
  </sheetData>
  <sortState ref="A70:E73">
    <sortCondition ref="E70:E73"/>
  </sortState>
  <mergeCells count="25">
    <mergeCell ref="F26:F27"/>
    <mergeCell ref="A7:F7"/>
    <mergeCell ref="A8:F8"/>
    <mergeCell ref="A1:F1"/>
    <mergeCell ref="A2:F2"/>
    <mergeCell ref="A3:F3"/>
    <mergeCell ref="A4:F4"/>
    <mergeCell ref="A5:F5"/>
    <mergeCell ref="A6:F6"/>
    <mergeCell ref="F11:F12"/>
    <mergeCell ref="F31:F32"/>
    <mergeCell ref="F60:F61"/>
    <mergeCell ref="F50:F51"/>
    <mergeCell ref="F55:F56"/>
    <mergeCell ref="F16:F17"/>
    <mergeCell ref="A39:F39"/>
    <mergeCell ref="A46:F46"/>
    <mergeCell ref="A47:F47"/>
    <mergeCell ref="F21:F22"/>
    <mergeCell ref="F36:F37"/>
    <mergeCell ref="A40:F40"/>
    <mergeCell ref="A41:F41"/>
    <mergeCell ref="A42:F42"/>
    <mergeCell ref="A43:F43"/>
    <mergeCell ref="A45:F45"/>
  </mergeCells>
  <printOptions horizontalCentered="1" verticalCentered="1"/>
  <pageMargins left="0" right="0" top="0" bottom="0" header="0" footer="0"/>
  <pageSetup paperSize="9" scale="70" firstPageNumber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6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35.85546875" style="1" customWidth="1"/>
    <col min="7" max="7" width="11.42578125" style="1"/>
    <col min="8" max="8" width="49.42578125" style="1" customWidth="1"/>
    <col min="9" max="12" width="11.42578125" style="1"/>
    <col min="13" max="13" width="43.42578125" style="1" bestFit="1" customWidth="1"/>
    <col min="14" max="16384" width="11.42578125" style="1"/>
  </cols>
  <sheetData>
    <row r="1" spans="1:9" ht="30.75" x14ac:dyDescent="0.4">
      <c r="A1" s="66" t="s">
        <v>47</v>
      </c>
      <c r="B1" s="66"/>
      <c r="C1" s="66"/>
      <c r="D1" s="66"/>
      <c r="E1" s="66"/>
      <c r="F1" s="66"/>
      <c r="G1" s="3"/>
      <c r="H1" s="3"/>
      <c r="I1" s="3"/>
    </row>
    <row r="2" spans="1:9" ht="30.75" x14ac:dyDescent="0.4">
      <c r="A2" s="66" t="s">
        <v>48</v>
      </c>
      <c r="B2" s="66"/>
      <c r="C2" s="66"/>
      <c r="D2" s="66"/>
      <c r="E2" s="66"/>
      <c r="F2" s="66"/>
      <c r="G2" s="3"/>
      <c r="H2" s="3"/>
      <c r="I2" s="3"/>
    </row>
    <row r="3" spans="1:9" s="12" customFormat="1" ht="20.25" x14ac:dyDescent="0.3">
      <c r="A3" s="71" t="s">
        <v>31</v>
      </c>
      <c r="B3" s="71"/>
      <c r="C3" s="71"/>
      <c r="D3" s="71"/>
      <c r="E3" s="71"/>
      <c r="F3" s="71"/>
    </row>
    <row r="4" spans="1:9" s="12" customFormat="1" ht="21" thickBot="1" x14ac:dyDescent="0.35">
      <c r="A4" s="71" t="s">
        <v>32</v>
      </c>
      <c r="B4" s="71"/>
      <c r="C4" s="71"/>
      <c r="D4" s="71"/>
      <c r="E4" s="71"/>
      <c r="F4" s="71"/>
    </row>
    <row r="5" spans="1:9" s="13" customFormat="1" ht="24" thickBot="1" x14ac:dyDescent="0.4">
      <c r="A5" s="72" t="s">
        <v>0</v>
      </c>
      <c r="B5" s="72"/>
      <c r="C5" s="72"/>
      <c r="D5" s="72"/>
      <c r="E5" s="72"/>
      <c r="F5" s="72"/>
      <c r="I5" s="14"/>
    </row>
    <row r="6" spans="1:9" ht="19.5" x14ac:dyDescent="0.3">
      <c r="A6" s="73" t="s">
        <v>8</v>
      </c>
      <c r="B6" s="73"/>
      <c r="C6" s="73"/>
      <c r="D6" s="73"/>
      <c r="E6" s="73"/>
      <c r="F6" s="73"/>
      <c r="I6" s="3"/>
    </row>
    <row r="7" spans="1:9" ht="20.25" thickBot="1" x14ac:dyDescent="0.35">
      <c r="A7" s="67" t="s">
        <v>49</v>
      </c>
      <c r="B7" s="67"/>
      <c r="C7" s="67"/>
      <c r="D7" s="67"/>
      <c r="E7" s="67"/>
      <c r="F7" s="67"/>
      <c r="I7" s="3"/>
    </row>
    <row r="8" spans="1:9" ht="34.5" thickBot="1" x14ac:dyDescent="0.55000000000000004">
      <c r="A8" s="68" t="s">
        <v>21</v>
      </c>
      <c r="B8" s="69"/>
      <c r="C8" s="69"/>
      <c r="D8" s="69"/>
      <c r="E8" s="69"/>
      <c r="F8" s="70"/>
    </row>
    <row r="9" spans="1:9" s="3" customFormat="1" ht="34.5" thickBot="1" x14ac:dyDescent="0.55000000000000004">
      <c r="A9" s="20" t="s">
        <v>183</v>
      </c>
      <c r="B9" s="5" t="s">
        <v>1</v>
      </c>
      <c r="C9" s="5" t="s">
        <v>2</v>
      </c>
      <c r="D9" s="5" t="s">
        <v>3</v>
      </c>
      <c r="E9" s="5" t="s">
        <v>4</v>
      </c>
      <c r="F9" s="35" t="s">
        <v>10</v>
      </c>
    </row>
    <row r="10" spans="1:9" ht="34.5" thickBot="1" x14ac:dyDescent="0.55000000000000004">
      <c r="A10" s="32" t="s">
        <v>107</v>
      </c>
      <c r="B10" s="10">
        <v>0</v>
      </c>
      <c r="C10" s="15">
        <v>34</v>
      </c>
      <c r="D10" s="15">
        <v>37</v>
      </c>
      <c r="E10" s="16">
        <f>(C10+D10)</f>
        <v>71</v>
      </c>
      <c r="F10" s="22"/>
    </row>
    <row r="11" spans="1:9" ht="33.75" customHeight="1" x14ac:dyDescent="0.5">
      <c r="A11" s="21" t="s">
        <v>106</v>
      </c>
      <c r="B11" s="8">
        <v>7</v>
      </c>
      <c r="C11" s="17">
        <v>38</v>
      </c>
      <c r="D11" s="17">
        <v>42</v>
      </c>
      <c r="E11" s="16">
        <f>(C11+D11)</f>
        <v>80</v>
      </c>
      <c r="F11" s="64">
        <f>+E10+E11+E12</f>
        <v>240</v>
      </c>
    </row>
    <row r="12" spans="1:9" ht="34.5" customHeight="1" thickBot="1" x14ac:dyDescent="0.55000000000000004">
      <c r="A12" s="21" t="s">
        <v>105</v>
      </c>
      <c r="B12" s="8">
        <v>11</v>
      </c>
      <c r="C12" s="17">
        <v>41</v>
      </c>
      <c r="D12" s="17">
        <v>48</v>
      </c>
      <c r="E12" s="16">
        <f>(C12+D12)</f>
        <v>89</v>
      </c>
      <c r="F12" s="65"/>
    </row>
    <row r="13" spans="1:9" ht="34.5" thickBot="1" x14ac:dyDescent="0.55000000000000004">
      <c r="A13" s="24" t="s">
        <v>104</v>
      </c>
      <c r="B13" s="6">
        <v>8</v>
      </c>
      <c r="C13" s="18">
        <v>43</v>
      </c>
      <c r="D13" s="18">
        <v>47</v>
      </c>
      <c r="E13" s="19">
        <f>(C13+D13)</f>
        <v>90</v>
      </c>
      <c r="F13" s="25" t="s">
        <v>6</v>
      </c>
    </row>
    <row r="14" spans="1:9" s="3" customFormat="1" ht="34.5" thickBot="1" x14ac:dyDescent="0.55000000000000004">
      <c r="A14" s="20" t="s">
        <v>112</v>
      </c>
      <c r="B14" s="5" t="s">
        <v>1</v>
      </c>
      <c r="C14" s="5" t="s">
        <v>2</v>
      </c>
      <c r="D14" s="5" t="s">
        <v>3</v>
      </c>
      <c r="E14" s="5" t="s">
        <v>4</v>
      </c>
      <c r="F14" s="35" t="s">
        <v>10</v>
      </c>
    </row>
    <row r="15" spans="1:9" ht="34.5" thickBot="1" x14ac:dyDescent="0.55000000000000004">
      <c r="A15" s="32" t="s">
        <v>108</v>
      </c>
      <c r="B15" s="10">
        <v>10</v>
      </c>
      <c r="C15" s="15">
        <v>38</v>
      </c>
      <c r="D15" s="15">
        <v>38</v>
      </c>
      <c r="E15" s="16">
        <f>(C15+D15)</f>
        <v>76</v>
      </c>
      <c r="F15" s="22"/>
    </row>
    <row r="16" spans="1:9" ht="33.75" customHeight="1" x14ac:dyDescent="0.5">
      <c r="A16" s="21" t="s">
        <v>109</v>
      </c>
      <c r="B16" s="8">
        <v>3</v>
      </c>
      <c r="C16" s="17">
        <v>43</v>
      </c>
      <c r="D16" s="17">
        <v>43</v>
      </c>
      <c r="E16" s="16">
        <f>(C16+D16)</f>
        <v>86</v>
      </c>
      <c r="F16" s="64">
        <f>+E15+E16+E17</f>
        <v>253</v>
      </c>
    </row>
    <row r="17" spans="1:6" ht="34.5" customHeight="1" thickBot="1" x14ac:dyDescent="0.55000000000000004">
      <c r="A17" s="21" t="s">
        <v>111</v>
      </c>
      <c r="B17" s="8">
        <v>8</v>
      </c>
      <c r="C17" s="17">
        <v>45</v>
      </c>
      <c r="D17" s="17">
        <v>46</v>
      </c>
      <c r="E17" s="16">
        <f>(C17+D17)</f>
        <v>91</v>
      </c>
      <c r="F17" s="65"/>
    </row>
    <row r="18" spans="1:6" ht="34.5" thickBot="1" x14ac:dyDescent="0.55000000000000004">
      <c r="A18" s="24" t="s">
        <v>110</v>
      </c>
      <c r="B18" s="6">
        <v>13</v>
      </c>
      <c r="C18" s="18" t="s">
        <v>5</v>
      </c>
      <c r="D18" s="18" t="s">
        <v>184</v>
      </c>
      <c r="E18" s="19" t="s">
        <v>185</v>
      </c>
      <c r="F18" s="25" t="s">
        <v>6</v>
      </c>
    </row>
    <row r="19" spans="1:6" s="3" customFormat="1" ht="34.5" thickBot="1" x14ac:dyDescent="0.55000000000000004">
      <c r="A19" s="20" t="s">
        <v>11</v>
      </c>
      <c r="B19" s="5" t="s">
        <v>1</v>
      </c>
      <c r="C19" s="5" t="s">
        <v>2</v>
      </c>
      <c r="D19" s="5" t="s">
        <v>3</v>
      </c>
      <c r="E19" s="5" t="s">
        <v>4</v>
      </c>
      <c r="F19" s="35" t="s">
        <v>10</v>
      </c>
    </row>
    <row r="20" spans="1:6" ht="34.5" thickBot="1" x14ac:dyDescent="0.55000000000000004">
      <c r="A20" s="32" t="s">
        <v>122</v>
      </c>
      <c r="B20" s="10">
        <v>4</v>
      </c>
      <c r="C20" s="15">
        <v>41</v>
      </c>
      <c r="D20" s="15">
        <v>41</v>
      </c>
      <c r="E20" s="16">
        <f>(C20+D20)</f>
        <v>82</v>
      </c>
      <c r="F20" s="22"/>
    </row>
    <row r="21" spans="1:6" ht="33.75" customHeight="1" x14ac:dyDescent="0.5">
      <c r="A21" s="21" t="s">
        <v>121</v>
      </c>
      <c r="B21" s="8">
        <v>4</v>
      </c>
      <c r="C21" s="17">
        <v>40</v>
      </c>
      <c r="D21" s="17">
        <v>44</v>
      </c>
      <c r="E21" s="16">
        <f>(C21+D21)</f>
        <v>84</v>
      </c>
      <c r="F21" s="64">
        <f>+E20+E21+E22</f>
        <v>254</v>
      </c>
    </row>
    <row r="22" spans="1:6" ht="34.5" customHeight="1" thickBot="1" x14ac:dyDescent="0.55000000000000004">
      <c r="A22" s="21" t="s">
        <v>123</v>
      </c>
      <c r="B22" s="8">
        <v>7</v>
      </c>
      <c r="C22" s="17">
        <v>41</v>
      </c>
      <c r="D22" s="17">
        <v>47</v>
      </c>
      <c r="E22" s="16">
        <f>(C22+D22)</f>
        <v>88</v>
      </c>
      <c r="F22" s="65"/>
    </row>
    <row r="23" spans="1:6" ht="34.5" thickBot="1" x14ac:dyDescent="0.55000000000000004">
      <c r="A23" s="24" t="s">
        <v>37</v>
      </c>
      <c r="B23" s="6">
        <v>4</v>
      </c>
      <c r="C23" s="18">
        <v>40</v>
      </c>
      <c r="D23" s="18">
        <v>52</v>
      </c>
      <c r="E23" s="19">
        <f>(C23+D23)</f>
        <v>92</v>
      </c>
      <c r="F23" s="25" t="s">
        <v>6</v>
      </c>
    </row>
    <row r="24" spans="1:6" ht="34.5" thickBot="1" x14ac:dyDescent="0.55000000000000004">
      <c r="A24" s="20" t="s">
        <v>19</v>
      </c>
      <c r="B24" s="5" t="s">
        <v>1</v>
      </c>
      <c r="C24" s="5" t="s">
        <v>2</v>
      </c>
      <c r="D24" s="5" t="s">
        <v>3</v>
      </c>
      <c r="E24" s="5" t="s">
        <v>4</v>
      </c>
      <c r="F24" s="35" t="s">
        <v>10</v>
      </c>
    </row>
    <row r="25" spans="1:6" ht="34.5" thickBot="1" x14ac:dyDescent="0.55000000000000004">
      <c r="A25" s="32" t="s">
        <v>28</v>
      </c>
      <c r="B25" s="10">
        <v>7</v>
      </c>
      <c r="C25" s="15">
        <v>39</v>
      </c>
      <c r="D25" s="15">
        <v>42</v>
      </c>
      <c r="E25" s="16">
        <f>(C25+D25)</f>
        <v>81</v>
      </c>
      <c r="F25" s="22"/>
    </row>
    <row r="26" spans="1:6" ht="33.75" customHeight="1" x14ac:dyDescent="0.5">
      <c r="A26" s="21" t="s">
        <v>29</v>
      </c>
      <c r="B26" s="8">
        <v>4</v>
      </c>
      <c r="C26" s="17">
        <v>41</v>
      </c>
      <c r="D26" s="17">
        <v>44</v>
      </c>
      <c r="E26" s="16">
        <f>(C26+D26)</f>
        <v>85</v>
      </c>
      <c r="F26" s="64">
        <f>+E25+E26+E27</f>
        <v>255</v>
      </c>
    </row>
    <row r="27" spans="1:6" ht="34.5" customHeight="1" thickBot="1" x14ac:dyDescent="0.55000000000000004">
      <c r="A27" s="21" t="s">
        <v>81</v>
      </c>
      <c r="B27" s="8">
        <v>5</v>
      </c>
      <c r="C27" s="17">
        <v>44</v>
      </c>
      <c r="D27" s="17">
        <v>45</v>
      </c>
      <c r="E27" s="16">
        <f>(C27+D27)</f>
        <v>89</v>
      </c>
      <c r="F27" s="65"/>
    </row>
    <row r="28" spans="1:6" ht="34.5" thickBot="1" x14ac:dyDescent="0.55000000000000004">
      <c r="A28" s="24" t="s">
        <v>82</v>
      </c>
      <c r="B28" s="6">
        <v>7</v>
      </c>
      <c r="C28" s="18">
        <v>47</v>
      </c>
      <c r="D28" s="18">
        <v>44</v>
      </c>
      <c r="E28" s="19">
        <f>(C28+D28)</f>
        <v>91</v>
      </c>
      <c r="F28" s="25" t="s">
        <v>6</v>
      </c>
    </row>
    <row r="29" spans="1:6" ht="34.5" thickBot="1" x14ac:dyDescent="0.55000000000000004">
      <c r="A29" s="20" t="s">
        <v>14</v>
      </c>
      <c r="B29" s="5" t="s">
        <v>1</v>
      </c>
      <c r="C29" s="5" t="s">
        <v>2</v>
      </c>
      <c r="D29" s="5" t="s">
        <v>3</v>
      </c>
      <c r="E29" s="5" t="s">
        <v>4</v>
      </c>
      <c r="F29" s="35" t="s">
        <v>10</v>
      </c>
    </row>
    <row r="30" spans="1:6" ht="34.5" thickBot="1" x14ac:dyDescent="0.55000000000000004">
      <c r="A30" s="32" t="s">
        <v>117</v>
      </c>
      <c r="B30" s="10">
        <v>2</v>
      </c>
      <c r="C30" s="15">
        <v>40</v>
      </c>
      <c r="D30" s="15">
        <v>40</v>
      </c>
      <c r="E30" s="16">
        <f>(C30+D30)</f>
        <v>80</v>
      </c>
      <c r="F30" s="22"/>
    </row>
    <row r="31" spans="1:6" ht="33.75" customHeight="1" x14ac:dyDescent="0.5">
      <c r="A31" s="21" t="s">
        <v>119</v>
      </c>
      <c r="B31" s="8">
        <v>7</v>
      </c>
      <c r="C31" s="17">
        <v>41</v>
      </c>
      <c r="D31" s="17">
        <v>47</v>
      </c>
      <c r="E31" s="16">
        <f>(C31+D31)</f>
        <v>88</v>
      </c>
      <c r="F31" s="64">
        <f>+E30+E31+E32</f>
        <v>259</v>
      </c>
    </row>
    <row r="32" spans="1:6" ht="34.5" customHeight="1" thickBot="1" x14ac:dyDescent="0.55000000000000004">
      <c r="A32" s="21" t="s">
        <v>118</v>
      </c>
      <c r="B32" s="8">
        <v>5</v>
      </c>
      <c r="C32" s="17">
        <v>43</v>
      </c>
      <c r="D32" s="17">
        <v>48</v>
      </c>
      <c r="E32" s="16">
        <f>(C32+D32)</f>
        <v>91</v>
      </c>
      <c r="F32" s="65"/>
    </row>
    <row r="33" spans="1:6" ht="34.5" thickBot="1" x14ac:dyDescent="0.55000000000000004">
      <c r="A33" s="24" t="s">
        <v>120</v>
      </c>
      <c r="B33" s="6">
        <v>12</v>
      </c>
      <c r="C33" s="18">
        <v>52</v>
      </c>
      <c r="D33" s="18">
        <v>42</v>
      </c>
      <c r="E33" s="19">
        <f>(C33+D33)</f>
        <v>94</v>
      </c>
      <c r="F33" s="25" t="s">
        <v>6</v>
      </c>
    </row>
    <row r="34" spans="1:6" ht="34.5" thickBot="1" x14ac:dyDescent="0.55000000000000004">
      <c r="A34" s="20" t="s">
        <v>12</v>
      </c>
      <c r="B34" s="5" t="s">
        <v>1</v>
      </c>
      <c r="C34" s="5" t="s">
        <v>2</v>
      </c>
      <c r="D34" s="5" t="s">
        <v>3</v>
      </c>
      <c r="E34" s="5" t="s">
        <v>4</v>
      </c>
      <c r="F34" s="35" t="s">
        <v>10</v>
      </c>
    </row>
    <row r="35" spans="1:6" ht="34.5" thickBot="1" x14ac:dyDescent="0.55000000000000004">
      <c r="A35" s="32" t="s">
        <v>113</v>
      </c>
      <c r="B35" s="10">
        <v>5</v>
      </c>
      <c r="C35" s="15">
        <v>42</v>
      </c>
      <c r="D35" s="15">
        <v>42</v>
      </c>
      <c r="E35" s="16">
        <f>(C35+D35)</f>
        <v>84</v>
      </c>
      <c r="F35" s="22"/>
    </row>
    <row r="36" spans="1:6" ht="33.75" customHeight="1" x14ac:dyDescent="0.5">
      <c r="A36" s="21" t="s">
        <v>116</v>
      </c>
      <c r="B36" s="8">
        <v>11</v>
      </c>
      <c r="C36" s="17">
        <v>41</v>
      </c>
      <c r="D36" s="17">
        <v>43</v>
      </c>
      <c r="E36" s="16">
        <f>(C36+D36)</f>
        <v>84</v>
      </c>
      <c r="F36" s="64">
        <f>+E35+E36+E37</f>
        <v>259</v>
      </c>
    </row>
    <row r="37" spans="1:6" ht="34.5" customHeight="1" thickBot="1" x14ac:dyDescent="0.55000000000000004">
      <c r="A37" s="21" t="s">
        <v>114</v>
      </c>
      <c r="B37" s="8">
        <v>9</v>
      </c>
      <c r="C37" s="17">
        <v>46</v>
      </c>
      <c r="D37" s="17">
        <v>45</v>
      </c>
      <c r="E37" s="16">
        <f>(C37+D37)</f>
        <v>91</v>
      </c>
      <c r="F37" s="65"/>
    </row>
    <row r="38" spans="1:6" ht="34.5" thickBot="1" x14ac:dyDescent="0.55000000000000004">
      <c r="A38" s="24" t="s">
        <v>115</v>
      </c>
      <c r="B38" s="6">
        <v>7</v>
      </c>
      <c r="C38" s="18">
        <v>44</v>
      </c>
      <c r="D38" s="18">
        <v>55</v>
      </c>
      <c r="E38" s="19">
        <f>(C38+D38)</f>
        <v>99</v>
      </c>
      <c r="F38" s="25" t="s">
        <v>6</v>
      </c>
    </row>
    <row r="40" spans="1:6" ht="30.75" x14ac:dyDescent="0.4">
      <c r="A40" s="66" t="s">
        <v>47</v>
      </c>
      <c r="B40" s="66"/>
      <c r="C40" s="66"/>
      <c r="D40" s="66"/>
      <c r="E40" s="66"/>
      <c r="F40" s="66"/>
    </row>
    <row r="41" spans="1:6" ht="30.75" x14ac:dyDescent="0.4">
      <c r="A41" s="66" t="s">
        <v>48</v>
      </c>
      <c r="B41" s="66"/>
      <c r="C41" s="66"/>
      <c r="D41" s="66"/>
      <c r="E41" s="66"/>
      <c r="F41" s="66"/>
    </row>
    <row r="42" spans="1:6" ht="20.25" x14ac:dyDescent="0.3">
      <c r="A42" s="71" t="s">
        <v>31</v>
      </c>
      <c r="B42" s="71"/>
      <c r="C42" s="71"/>
      <c r="D42" s="71"/>
      <c r="E42" s="71"/>
      <c r="F42" s="71"/>
    </row>
    <row r="43" spans="1:6" ht="21" thickBot="1" x14ac:dyDescent="0.35">
      <c r="A43" s="71" t="s">
        <v>32</v>
      </c>
      <c r="B43" s="71"/>
      <c r="C43" s="71"/>
      <c r="D43" s="71"/>
      <c r="E43" s="71"/>
      <c r="F43" s="71"/>
    </row>
    <row r="44" spans="1:6" ht="24" thickBot="1" x14ac:dyDescent="0.4">
      <c r="A44" s="72" t="s">
        <v>0</v>
      </c>
      <c r="B44" s="72"/>
      <c r="C44" s="72"/>
      <c r="D44" s="72"/>
      <c r="E44" s="72"/>
      <c r="F44" s="72"/>
    </row>
    <row r="45" spans="1:6" ht="19.5" x14ac:dyDescent="0.3">
      <c r="A45" s="73" t="s">
        <v>8</v>
      </c>
      <c r="B45" s="73"/>
      <c r="C45" s="73"/>
      <c r="D45" s="73"/>
      <c r="E45" s="73"/>
      <c r="F45" s="73"/>
    </row>
    <row r="46" spans="1:6" ht="20.25" thickBot="1" x14ac:dyDescent="0.35">
      <c r="A46" s="67" t="s">
        <v>49</v>
      </c>
      <c r="B46" s="67"/>
      <c r="C46" s="67"/>
      <c r="D46" s="67"/>
      <c r="E46" s="67"/>
      <c r="F46" s="67"/>
    </row>
    <row r="47" spans="1:6" ht="34.5" thickBot="1" x14ac:dyDescent="0.55000000000000004">
      <c r="A47" s="20" t="s">
        <v>35</v>
      </c>
      <c r="B47" s="5" t="s">
        <v>1</v>
      </c>
      <c r="C47" s="5" t="s">
        <v>2</v>
      </c>
      <c r="D47" s="5" t="s">
        <v>3</v>
      </c>
      <c r="E47" s="5" t="s">
        <v>4</v>
      </c>
      <c r="F47" s="35" t="s">
        <v>10</v>
      </c>
    </row>
    <row r="48" spans="1:6" ht="34.5" thickBot="1" x14ac:dyDescent="0.55000000000000004">
      <c r="A48" s="32" t="s">
        <v>94</v>
      </c>
      <c r="B48" s="10">
        <v>9</v>
      </c>
      <c r="C48" s="15">
        <v>37</v>
      </c>
      <c r="D48" s="15">
        <v>43</v>
      </c>
      <c r="E48" s="16">
        <f>(C48+D48)</f>
        <v>80</v>
      </c>
      <c r="F48" s="22"/>
    </row>
    <row r="49" spans="1:6" ht="33.75" customHeight="1" x14ac:dyDescent="0.5">
      <c r="A49" s="21" t="s">
        <v>95</v>
      </c>
      <c r="B49" s="8">
        <v>8</v>
      </c>
      <c r="C49" s="17">
        <v>44</v>
      </c>
      <c r="D49" s="17">
        <v>46</v>
      </c>
      <c r="E49" s="16">
        <f>(C49+D49)</f>
        <v>90</v>
      </c>
      <c r="F49" s="64">
        <f>+E48+E49+E50</f>
        <v>261</v>
      </c>
    </row>
    <row r="50" spans="1:6" ht="34.5" customHeight="1" thickBot="1" x14ac:dyDescent="0.55000000000000004">
      <c r="A50" s="21" t="s">
        <v>96</v>
      </c>
      <c r="B50" s="8">
        <v>8</v>
      </c>
      <c r="C50" s="17">
        <v>51</v>
      </c>
      <c r="D50" s="17">
        <v>40</v>
      </c>
      <c r="E50" s="16">
        <f>(C50+D50)</f>
        <v>91</v>
      </c>
      <c r="F50" s="65"/>
    </row>
    <row r="51" spans="1:6" ht="34.5" thickBot="1" x14ac:dyDescent="0.55000000000000004">
      <c r="A51" s="24" t="s">
        <v>97</v>
      </c>
      <c r="B51" s="6">
        <v>6</v>
      </c>
      <c r="C51" s="18" t="s">
        <v>5</v>
      </c>
      <c r="D51" s="18" t="s">
        <v>184</v>
      </c>
      <c r="E51" s="19" t="s">
        <v>185</v>
      </c>
      <c r="F51" s="25" t="s">
        <v>6</v>
      </c>
    </row>
    <row r="52" spans="1:6" ht="34.5" thickBot="1" x14ac:dyDescent="0.55000000000000004">
      <c r="A52" s="20" t="s">
        <v>13</v>
      </c>
      <c r="B52" s="5" t="s">
        <v>1</v>
      </c>
      <c r="C52" s="5" t="s">
        <v>2</v>
      </c>
      <c r="D52" s="5" t="s">
        <v>3</v>
      </c>
      <c r="E52" s="5" t="s">
        <v>4</v>
      </c>
      <c r="F52" s="35" t="s">
        <v>10</v>
      </c>
    </row>
    <row r="53" spans="1:6" ht="34.5" thickBot="1" x14ac:dyDescent="0.55000000000000004">
      <c r="A53" s="32" t="s">
        <v>102</v>
      </c>
      <c r="B53" s="10">
        <v>7</v>
      </c>
      <c r="C53" s="15">
        <v>42</v>
      </c>
      <c r="D53" s="15">
        <v>43</v>
      </c>
      <c r="E53" s="16">
        <f>(C53+D53)</f>
        <v>85</v>
      </c>
      <c r="F53" s="22"/>
    </row>
    <row r="54" spans="1:6" ht="34.5" customHeight="1" x14ac:dyDescent="0.5">
      <c r="A54" s="21" t="s">
        <v>103</v>
      </c>
      <c r="B54" s="8">
        <v>6</v>
      </c>
      <c r="C54" s="17">
        <v>41</v>
      </c>
      <c r="D54" s="17">
        <v>46</v>
      </c>
      <c r="E54" s="16">
        <f>(C54+D54)</f>
        <v>87</v>
      </c>
      <c r="F54" s="64">
        <f>+E53+E54+E55</f>
        <v>262</v>
      </c>
    </row>
    <row r="55" spans="1:6" ht="34.5" customHeight="1" thickBot="1" x14ac:dyDescent="0.55000000000000004">
      <c r="A55" s="21" t="s">
        <v>100</v>
      </c>
      <c r="B55" s="8">
        <v>7</v>
      </c>
      <c r="C55" s="17">
        <v>43</v>
      </c>
      <c r="D55" s="17">
        <v>47</v>
      </c>
      <c r="E55" s="16">
        <f>(C55+D55)</f>
        <v>90</v>
      </c>
      <c r="F55" s="65"/>
    </row>
    <row r="56" spans="1:6" ht="34.5" thickBot="1" x14ac:dyDescent="0.55000000000000004">
      <c r="A56" s="24" t="s">
        <v>101</v>
      </c>
      <c r="B56" s="6">
        <v>7</v>
      </c>
      <c r="C56" s="18">
        <v>46</v>
      </c>
      <c r="D56" s="18">
        <v>48</v>
      </c>
      <c r="E56" s="19">
        <f>(C56+D56)</f>
        <v>94</v>
      </c>
      <c r="F56" s="25" t="s">
        <v>6</v>
      </c>
    </row>
    <row r="57" spans="1:6" ht="34.5" thickBot="1" x14ac:dyDescent="0.55000000000000004">
      <c r="A57" s="20" t="s">
        <v>66</v>
      </c>
      <c r="B57" s="5" t="s">
        <v>1</v>
      </c>
      <c r="C57" s="5" t="s">
        <v>2</v>
      </c>
      <c r="D57" s="5" t="s">
        <v>3</v>
      </c>
      <c r="E57" s="5" t="s">
        <v>4</v>
      </c>
      <c r="F57" s="35" t="s">
        <v>10</v>
      </c>
    </row>
    <row r="58" spans="1:6" ht="34.5" thickBot="1" x14ac:dyDescent="0.55000000000000004">
      <c r="A58" s="32" t="s">
        <v>25</v>
      </c>
      <c r="B58" s="10">
        <v>6</v>
      </c>
      <c r="C58" s="15">
        <v>38</v>
      </c>
      <c r="D58" s="15">
        <v>44</v>
      </c>
      <c r="E58" s="16">
        <f>(C58+D58)</f>
        <v>82</v>
      </c>
      <c r="F58" s="22"/>
    </row>
    <row r="59" spans="1:6" ht="33.75" customHeight="1" x14ac:dyDescent="0.5">
      <c r="A59" s="21" t="s">
        <v>99</v>
      </c>
      <c r="B59" s="8">
        <v>8</v>
      </c>
      <c r="C59" s="17">
        <v>41</v>
      </c>
      <c r="D59" s="17">
        <v>50</v>
      </c>
      <c r="E59" s="16">
        <f>(C59+D59)</f>
        <v>91</v>
      </c>
      <c r="F59" s="64">
        <f>+E58+E59+E60</f>
        <v>264</v>
      </c>
    </row>
    <row r="60" spans="1:6" ht="34.5" customHeight="1" thickBot="1" x14ac:dyDescent="0.55000000000000004">
      <c r="A60" s="21" t="s">
        <v>98</v>
      </c>
      <c r="B60" s="8">
        <v>7</v>
      </c>
      <c r="C60" s="17">
        <v>43</v>
      </c>
      <c r="D60" s="17">
        <v>48</v>
      </c>
      <c r="E60" s="16">
        <f>(C60+D60)</f>
        <v>91</v>
      </c>
      <c r="F60" s="65"/>
    </row>
    <row r="61" spans="1:6" ht="34.5" thickBot="1" x14ac:dyDescent="0.55000000000000004">
      <c r="A61" s="24" t="s">
        <v>24</v>
      </c>
      <c r="B61" s="6">
        <v>5</v>
      </c>
      <c r="C61" s="18">
        <v>44</v>
      </c>
      <c r="D61" s="18">
        <v>48</v>
      </c>
      <c r="E61" s="19">
        <f>(C61+D61)</f>
        <v>92</v>
      </c>
      <c r="F61" s="25" t="s">
        <v>6</v>
      </c>
    </row>
    <row r="62" spans="1:6" ht="34.5" thickBot="1" x14ac:dyDescent="0.55000000000000004">
      <c r="A62" s="20" t="s">
        <v>86</v>
      </c>
      <c r="B62" s="5" t="s">
        <v>1</v>
      </c>
      <c r="C62" s="5" t="s">
        <v>2</v>
      </c>
      <c r="D62" s="5" t="s">
        <v>3</v>
      </c>
      <c r="E62" s="5" t="s">
        <v>4</v>
      </c>
      <c r="F62" s="35" t="s">
        <v>10</v>
      </c>
    </row>
    <row r="63" spans="1:6" ht="34.5" thickBot="1" x14ac:dyDescent="0.55000000000000004">
      <c r="A63" s="32" t="s">
        <v>84</v>
      </c>
      <c r="B63" s="10">
        <v>13</v>
      </c>
      <c r="C63" s="15">
        <v>39</v>
      </c>
      <c r="D63" s="15">
        <v>46</v>
      </c>
      <c r="E63" s="16">
        <f>(C63+D63)</f>
        <v>85</v>
      </c>
      <c r="F63" s="22"/>
    </row>
    <row r="64" spans="1:6" ht="33.75" customHeight="1" x14ac:dyDescent="0.5">
      <c r="A64" s="21" t="s">
        <v>179</v>
      </c>
      <c r="B64" s="8">
        <v>13</v>
      </c>
      <c r="C64" s="17">
        <v>41</v>
      </c>
      <c r="D64" s="17">
        <v>45</v>
      </c>
      <c r="E64" s="16">
        <f>(C64+D64)</f>
        <v>86</v>
      </c>
      <c r="F64" s="64">
        <f>+E63+E64+E65</f>
        <v>264</v>
      </c>
    </row>
    <row r="65" spans="1:6" ht="34.5" customHeight="1" thickBot="1" x14ac:dyDescent="0.55000000000000004">
      <c r="A65" s="21" t="s">
        <v>85</v>
      </c>
      <c r="B65" s="8">
        <v>8</v>
      </c>
      <c r="C65" s="17">
        <v>43</v>
      </c>
      <c r="D65" s="17">
        <v>50</v>
      </c>
      <c r="E65" s="16">
        <f>(C65+D65)</f>
        <v>93</v>
      </c>
      <c r="F65" s="65"/>
    </row>
    <row r="66" spans="1:6" ht="34.5" thickBot="1" x14ac:dyDescent="0.55000000000000004">
      <c r="A66" s="24" t="s">
        <v>83</v>
      </c>
      <c r="B66" s="6">
        <v>13</v>
      </c>
      <c r="C66" s="18">
        <v>46</v>
      </c>
      <c r="D66" s="18">
        <v>49</v>
      </c>
      <c r="E66" s="19">
        <f>(C66+D66)</f>
        <v>95</v>
      </c>
      <c r="F66" s="25" t="s">
        <v>6</v>
      </c>
    </row>
    <row r="67" spans="1:6" ht="34.5" thickBot="1" x14ac:dyDescent="0.55000000000000004">
      <c r="A67" s="20" t="s">
        <v>15</v>
      </c>
      <c r="B67" s="5" t="s">
        <v>1</v>
      </c>
      <c r="C67" s="5" t="s">
        <v>2</v>
      </c>
      <c r="D67" s="5" t="s">
        <v>3</v>
      </c>
      <c r="E67" s="5" t="s">
        <v>4</v>
      </c>
      <c r="F67" s="35" t="s">
        <v>10</v>
      </c>
    </row>
    <row r="68" spans="1:6" ht="34.5" thickBot="1" x14ac:dyDescent="0.55000000000000004">
      <c r="A68" s="32" t="s">
        <v>90</v>
      </c>
      <c r="B68" s="10">
        <v>7</v>
      </c>
      <c r="C68" s="15">
        <v>43</v>
      </c>
      <c r="D68" s="15">
        <v>42</v>
      </c>
      <c r="E68" s="16">
        <f>(C68+D68)</f>
        <v>85</v>
      </c>
      <c r="F68" s="22"/>
    </row>
    <row r="69" spans="1:6" ht="34.5" customHeight="1" x14ac:dyDescent="0.5">
      <c r="A69" s="21" t="s">
        <v>89</v>
      </c>
      <c r="B69" s="8">
        <v>7</v>
      </c>
      <c r="C69" s="17">
        <v>41</v>
      </c>
      <c r="D69" s="17">
        <v>48</v>
      </c>
      <c r="E69" s="16">
        <f>(C69+D69)</f>
        <v>89</v>
      </c>
      <c r="F69" s="64">
        <f>+E68+E69+E70</f>
        <v>265</v>
      </c>
    </row>
    <row r="70" spans="1:6" ht="34.5" customHeight="1" thickBot="1" x14ac:dyDescent="0.55000000000000004">
      <c r="A70" s="21" t="s">
        <v>87</v>
      </c>
      <c r="B70" s="8">
        <v>12</v>
      </c>
      <c r="C70" s="17">
        <v>44</v>
      </c>
      <c r="D70" s="17">
        <v>47</v>
      </c>
      <c r="E70" s="16">
        <f>(C70+D70)</f>
        <v>91</v>
      </c>
      <c r="F70" s="65"/>
    </row>
    <row r="71" spans="1:6" ht="34.5" thickBot="1" x14ac:dyDescent="0.55000000000000004">
      <c r="A71" s="24" t="s">
        <v>88</v>
      </c>
      <c r="B71" s="6">
        <v>6</v>
      </c>
      <c r="C71" s="18">
        <v>44</v>
      </c>
      <c r="D71" s="18">
        <v>47</v>
      </c>
      <c r="E71" s="19">
        <f>(C71+D71)</f>
        <v>91</v>
      </c>
      <c r="F71" s="25" t="s">
        <v>6</v>
      </c>
    </row>
    <row r="72" spans="1:6" ht="34.5" thickBot="1" x14ac:dyDescent="0.55000000000000004">
      <c r="A72" s="20" t="s">
        <v>18</v>
      </c>
      <c r="B72" s="5" t="s">
        <v>1</v>
      </c>
      <c r="C72" s="5" t="s">
        <v>2</v>
      </c>
      <c r="D72" s="5" t="s">
        <v>3</v>
      </c>
      <c r="E72" s="5" t="s">
        <v>4</v>
      </c>
      <c r="F72" s="35" t="s">
        <v>10</v>
      </c>
    </row>
    <row r="73" spans="1:6" ht="34.5" thickBot="1" x14ac:dyDescent="0.55000000000000004">
      <c r="A73" s="32" t="s">
        <v>91</v>
      </c>
      <c r="B73" s="10">
        <v>4</v>
      </c>
      <c r="C73" s="15">
        <v>45</v>
      </c>
      <c r="D73" s="15">
        <v>45</v>
      </c>
      <c r="E73" s="16">
        <f>(C73+D73)</f>
        <v>90</v>
      </c>
      <c r="F73" s="22"/>
    </row>
    <row r="74" spans="1:6" ht="34.5" customHeight="1" x14ac:dyDescent="0.5">
      <c r="A74" s="21" t="s">
        <v>30</v>
      </c>
      <c r="B74" s="8">
        <v>4</v>
      </c>
      <c r="C74" s="17">
        <v>47</v>
      </c>
      <c r="D74" s="17">
        <v>43</v>
      </c>
      <c r="E74" s="16">
        <f>(C74+D74)</f>
        <v>90</v>
      </c>
      <c r="F74" s="64">
        <f>+E73+E74+E75</f>
        <v>271</v>
      </c>
    </row>
    <row r="75" spans="1:6" ht="34.5" customHeight="1" thickBot="1" x14ac:dyDescent="0.55000000000000004">
      <c r="A75" s="21" t="s">
        <v>93</v>
      </c>
      <c r="B75" s="8">
        <v>5</v>
      </c>
      <c r="C75" s="17">
        <v>44</v>
      </c>
      <c r="D75" s="17">
        <v>47</v>
      </c>
      <c r="E75" s="16">
        <f>(C75+D75)</f>
        <v>91</v>
      </c>
      <c r="F75" s="65"/>
    </row>
    <row r="76" spans="1:6" ht="34.5" thickBot="1" x14ac:dyDescent="0.55000000000000004">
      <c r="A76" s="24" t="s">
        <v>92</v>
      </c>
      <c r="B76" s="6">
        <v>12</v>
      </c>
      <c r="C76" s="18">
        <v>44</v>
      </c>
      <c r="D76" s="18">
        <v>47</v>
      </c>
      <c r="E76" s="19">
        <f>(C76+D76)</f>
        <v>91</v>
      </c>
      <c r="F76" s="25" t="s">
        <v>6</v>
      </c>
    </row>
  </sheetData>
  <sortState ref="A81:E84">
    <sortCondition ref="E81:E84"/>
  </sortState>
  <mergeCells count="27">
    <mergeCell ref="A44:F44"/>
    <mergeCell ref="A45:F45"/>
    <mergeCell ref="A46:F46"/>
    <mergeCell ref="A42:F42"/>
    <mergeCell ref="A43:F43"/>
    <mergeCell ref="A6:F6"/>
    <mergeCell ref="A7:F7"/>
    <mergeCell ref="A8:F8"/>
    <mergeCell ref="A40:F40"/>
    <mergeCell ref="A41:F41"/>
    <mergeCell ref="F26:F27"/>
    <mergeCell ref="F16:F17"/>
    <mergeCell ref="F36:F37"/>
    <mergeCell ref="F31:F32"/>
    <mergeCell ref="F21:F22"/>
    <mergeCell ref="F11:F12"/>
    <mergeCell ref="F74:F75"/>
    <mergeCell ref="F49:F50"/>
    <mergeCell ref="F69:F70"/>
    <mergeCell ref="F64:F65"/>
    <mergeCell ref="F54:F55"/>
    <mergeCell ref="F59:F60"/>
    <mergeCell ref="A1:F1"/>
    <mergeCell ref="A2:F2"/>
    <mergeCell ref="A3:F3"/>
    <mergeCell ref="A4:F4"/>
    <mergeCell ref="A5:F5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6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35.85546875" style="1" customWidth="1"/>
    <col min="7" max="16384" width="11.42578125" style="1"/>
  </cols>
  <sheetData>
    <row r="1" spans="1:7" ht="30.75" x14ac:dyDescent="0.4">
      <c r="A1" s="66" t="s">
        <v>47</v>
      </c>
      <c r="B1" s="66"/>
      <c r="C1" s="66"/>
      <c r="D1" s="66"/>
      <c r="E1" s="66"/>
      <c r="F1" s="66"/>
      <c r="G1" s="3"/>
    </row>
    <row r="2" spans="1:7" ht="30.75" x14ac:dyDescent="0.4">
      <c r="A2" s="66" t="s">
        <v>48</v>
      </c>
      <c r="B2" s="66"/>
      <c r="C2" s="66"/>
      <c r="D2" s="66"/>
      <c r="E2" s="66"/>
      <c r="F2" s="66"/>
      <c r="G2" s="3"/>
    </row>
    <row r="3" spans="1:7" s="12" customFormat="1" ht="20.25" x14ac:dyDescent="0.3">
      <c r="A3" s="71" t="s">
        <v>31</v>
      </c>
      <c r="B3" s="71"/>
      <c r="C3" s="71"/>
      <c r="D3" s="71"/>
      <c r="E3" s="71"/>
      <c r="F3" s="71"/>
    </row>
    <row r="4" spans="1:7" s="12" customFormat="1" ht="21" thickBot="1" x14ac:dyDescent="0.35">
      <c r="A4" s="71" t="s">
        <v>32</v>
      </c>
      <c r="B4" s="71"/>
      <c r="C4" s="71"/>
      <c r="D4" s="71"/>
      <c r="E4" s="71"/>
      <c r="F4" s="71"/>
    </row>
    <row r="5" spans="1:7" s="13" customFormat="1" ht="24" thickBot="1" x14ac:dyDescent="0.4">
      <c r="A5" s="72" t="s">
        <v>0</v>
      </c>
      <c r="B5" s="72"/>
      <c r="C5" s="72"/>
      <c r="D5" s="72"/>
      <c r="E5" s="72"/>
      <c r="F5" s="72"/>
    </row>
    <row r="6" spans="1:7" ht="19.5" x14ac:dyDescent="0.3">
      <c r="A6" s="73" t="s">
        <v>8</v>
      </c>
      <c r="B6" s="73"/>
      <c r="C6" s="73"/>
      <c r="D6" s="73"/>
      <c r="E6" s="73"/>
      <c r="F6" s="73"/>
    </row>
    <row r="7" spans="1:7" ht="20.25" thickBot="1" x14ac:dyDescent="0.35">
      <c r="A7" s="67" t="s">
        <v>49</v>
      </c>
      <c r="B7" s="67"/>
      <c r="C7" s="67"/>
      <c r="D7" s="67"/>
      <c r="E7" s="67"/>
      <c r="F7" s="67"/>
    </row>
    <row r="8" spans="1:7" ht="34.5" thickBot="1" x14ac:dyDescent="0.55000000000000004">
      <c r="A8" s="68" t="s">
        <v>20</v>
      </c>
      <c r="B8" s="69"/>
      <c r="C8" s="69"/>
      <c r="D8" s="69"/>
      <c r="E8" s="69"/>
      <c r="F8" s="70"/>
    </row>
    <row r="9" spans="1:7" s="3" customFormat="1" ht="34.5" thickBot="1" x14ac:dyDescent="0.55000000000000004">
      <c r="A9" s="20" t="s">
        <v>19</v>
      </c>
      <c r="B9" s="5" t="s">
        <v>1</v>
      </c>
      <c r="C9" s="5" t="s">
        <v>2</v>
      </c>
      <c r="D9" s="5" t="s">
        <v>3</v>
      </c>
      <c r="E9" s="5" t="s">
        <v>4</v>
      </c>
      <c r="F9" s="35" t="s">
        <v>10</v>
      </c>
    </row>
    <row r="10" spans="1:7" ht="34.5" thickBot="1" x14ac:dyDescent="0.55000000000000004">
      <c r="A10" s="32" t="s">
        <v>125</v>
      </c>
      <c r="B10" s="10">
        <v>6</v>
      </c>
      <c r="C10" s="15">
        <v>37</v>
      </c>
      <c r="D10" s="15">
        <v>44</v>
      </c>
      <c r="E10" s="16">
        <f>(C10+D10)</f>
        <v>81</v>
      </c>
      <c r="F10" s="22"/>
    </row>
    <row r="11" spans="1:7" ht="33.75" customHeight="1" x14ac:dyDescent="0.5">
      <c r="A11" s="21" t="s">
        <v>26</v>
      </c>
      <c r="B11" s="8">
        <v>5</v>
      </c>
      <c r="C11" s="17">
        <v>43</v>
      </c>
      <c r="D11" s="17">
        <v>42</v>
      </c>
      <c r="E11" s="16">
        <f>(C11+D11)</f>
        <v>85</v>
      </c>
      <c r="F11" s="64">
        <f>+E10+E11+E12</f>
        <v>251</v>
      </c>
    </row>
    <row r="12" spans="1:7" ht="34.5" customHeight="1" thickBot="1" x14ac:dyDescent="0.55000000000000004">
      <c r="A12" s="21" t="s">
        <v>124</v>
      </c>
      <c r="B12" s="8">
        <v>3</v>
      </c>
      <c r="C12" s="17">
        <v>39</v>
      </c>
      <c r="D12" s="17">
        <v>46</v>
      </c>
      <c r="E12" s="16">
        <f>(C12+D12)</f>
        <v>85</v>
      </c>
      <c r="F12" s="65"/>
    </row>
    <row r="13" spans="1:7" ht="34.5" thickBot="1" x14ac:dyDescent="0.55000000000000004">
      <c r="A13" s="24" t="s">
        <v>178</v>
      </c>
      <c r="B13" s="6">
        <v>6</v>
      </c>
      <c r="C13" s="18">
        <v>44</v>
      </c>
      <c r="D13" s="18">
        <v>42</v>
      </c>
      <c r="E13" s="19">
        <f>(C13+D13)</f>
        <v>86</v>
      </c>
      <c r="F13" s="25" t="s">
        <v>6</v>
      </c>
    </row>
    <row r="14" spans="1:7" s="3" customFormat="1" ht="34.5" thickBot="1" x14ac:dyDescent="0.55000000000000004">
      <c r="A14" s="20" t="s">
        <v>13</v>
      </c>
      <c r="B14" s="5" t="s">
        <v>1</v>
      </c>
      <c r="C14" s="5" t="s">
        <v>2</v>
      </c>
      <c r="D14" s="5" t="s">
        <v>3</v>
      </c>
      <c r="E14" s="5" t="s">
        <v>4</v>
      </c>
      <c r="F14" s="35" t="s">
        <v>10</v>
      </c>
    </row>
    <row r="15" spans="1:7" ht="34.5" thickBot="1" x14ac:dyDescent="0.55000000000000004">
      <c r="A15" s="32" t="s">
        <v>27</v>
      </c>
      <c r="B15" s="10">
        <v>5</v>
      </c>
      <c r="C15" s="15">
        <v>40</v>
      </c>
      <c r="D15" s="15">
        <v>41</v>
      </c>
      <c r="E15" s="16">
        <f>(C15+D15)</f>
        <v>81</v>
      </c>
      <c r="F15" s="22"/>
    </row>
    <row r="16" spans="1:7" ht="33.75" customHeight="1" x14ac:dyDescent="0.5">
      <c r="A16" s="21" t="s">
        <v>138</v>
      </c>
      <c r="B16" s="8">
        <v>9</v>
      </c>
      <c r="C16" s="17">
        <v>43</v>
      </c>
      <c r="D16" s="17">
        <v>44</v>
      </c>
      <c r="E16" s="16">
        <f>(C16+D16)</f>
        <v>87</v>
      </c>
      <c r="F16" s="64">
        <f>+E15+E16+E17</f>
        <v>257</v>
      </c>
    </row>
    <row r="17" spans="1:7" ht="34.5" customHeight="1" thickBot="1" x14ac:dyDescent="0.55000000000000004">
      <c r="A17" s="21" t="s">
        <v>140</v>
      </c>
      <c r="B17" s="8">
        <v>9</v>
      </c>
      <c r="C17" s="17">
        <v>46</v>
      </c>
      <c r="D17" s="17">
        <v>43</v>
      </c>
      <c r="E17" s="16">
        <f>(C17+D17)</f>
        <v>89</v>
      </c>
      <c r="F17" s="65"/>
    </row>
    <row r="18" spans="1:7" ht="34.5" thickBot="1" x14ac:dyDescent="0.55000000000000004">
      <c r="A18" s="24" t="s">
        <v>139</v>
      </c>
      <c r="B18" s="6">
        <v>6</v>
      </c>
      <c r="C18" s="18">
        <v>44</v>
      </c>
      <c r="D18" s="18">
        <v>49</v>
      </c>
      <c r="E18" s="19">
        <f>(C18+D18)</f>
        <v>93</v>
      </c>
      <c r="F18" s="25" t="s">
        <v>6</v>
      </c>
    </row>
    <row r="19" spans="1:7" s="3" customFormat="1" ht="34.5" thickBot="1" x14ac:dyDescent="0.55000000000000004">
      <c r="A19" s="20" t="s">
        <v>66</v>
      </c>
      <c r="B19" s="5" t="s">
        <v>1</v>
      </c>
      <c r="C19" s="5" t="s">
        <v>2</v>
      </c>
      <c r="D19" s="5" t="s">
        <v>3</v>
      </c>
      <c r="E19" s="5" t="s">
        <v>4</v>
      </c>
      <c r="F19" s="35" t="s">
        <v>10</v>
      </c>
    </row>
    <row r="20" spans="1:7" ht="34.5" thickBot="1" x14ac:dyDescent="0.55000000000000004">
      <c r="A20" s="32" t="s">
        <v>134</v>
      </c>
      <c r="B20" s="10">
        <v>11</v>
      </c>
      <c r="C20" s="15">
        <v>39</v>
      </c>
      <c r="D20" s="15">
        <v>41</v>
      </c>
      <c r="E20" s="16">
        <f>(C20+D20)</f>
        <v>80</v>
      </c>
      <c r="F20" s="22"/>
    </row>
    <row r="21" spans="1:7" ht="33.75" customHeight="1" x14ac:dyDescent="0.5">
      <c r="A21" s="21" t="s">
        <v>136</v>
      </c>
      <c r="B21" s="8">
        <v>6</v>
      </c>
      <c r="C21" s="17">
        <v>42</v>
      </c>
      <c r="D21" s="17">
        <v>45</v>
      </c>
      <c r="E21" s="16">
        <f>(C21+D21)</f>
        <v>87</v>
      </c>
      <c r="F21" s="64">
        <f>+E20+E21+E22</f>
        <v>257</v>
      </c>
    </row>
    <row r="22" spans="1:7" ht="34.5" customHeight="1" thickBot="1" x14ac:dyDescent="0.55000000000000004">
      <c r="A22" s="21" t="s">
        <v>137</v>
      </c>
      <c r="B22" s="8">
        <v>4</v>
      </c>
      <c r="C22" s="17">
        <v>43</v>
      </c>
      <c r="D22" s="17">
        <v>47</v>
      </c>
      <c r="E22" s="16">
        <f>(C22+D22)</f>
        <v>90</v>
      </c>
      <c r="F22" s="65"/>
    </row>
    <row r="23" spans="1:7" ht="34.5" thickBot="1" x14ac:dyDescent="0.55000000000000004">
      <c r="A23" s="24" t="s">
        <v>135</v>
      </c>
      <c r="B23" s="6">
        <v>15</v>
      </c>
      <c r="C23" s="18">
        <v>49</v>
      </c>
      <c r="D23" s="18">
        <v>55</v>
      </c>
      <c r="E23" s="19">
        <f>(C23+D23)</f>
        <v>104</v>
      </c>
      <c r="F23" s="25" t="s">
        <v>6</v>
      </c>
    </row>
    <row r="24" spans="1:7" s="3" customFormat="1" ht="34.5" thickBot="1" x14ac:dyDescent="0.55000000000000004">
      <c r="A24" s="20" t="s">
        <v>35</v>
      </c>
      <c r="B24" s="5" t="s">
        <v>1</v>
      </c>
      <c r="C24" s="5" t="s">
        <v>2</v>
      </c>
      <c r="D24" s="5" t="s">
        <v>3</v>
      </c>
      <c r="E24" s="5" t="s">
        <v>4</v>
      </c>
      <c r="F24" s="35" t="s">
        <v>10</v>
      </c>
      <c r="G24" s="1"/>
    </row>
    <row r="25" spans="1:7" ht="34.5" thickBot="1" x14ac:dyDescent="0.55000000000000004">
      <c r="A25" s="32" t="s">
        <v>130</v>
      </c>
      <c r="B25" s="10">
        <v>7</v>
      </c>
      <c r="C25" s="15">
        <v>39</v>
      </c>
      <c r="D25" s="15">
        <v>41</v>
      </c>
      <c r="E25" s="16">
        <f>(C25+D25)</f>
        <v>80</v>
      </c>
      <c r="F25" s="22"/>
    </row>
    <row r="26" spans="1:7" ht="33.75" customHeight="1" x14ac:dyDescent="0.5">
      <c r="A26" s="21" t="s">
        <v>132</v>
      </c>
      <c r="B26" s="8">
        <v>3</v>
      </c>
      <c r="C26" s="17">
        <v>40</v>
      </c>
      <c r="D26" s="17">
        <v>41</v>
      </c>
      <c r="E26" s="16">
        <f>(C26+D26)</f>
        <v>81</v>
      </c>
      <c r="F26" s="51">
        <f>+E25+E26+E27</f>
        <v>259</v>
      </c>
    </row>
    <row r="27" spans="1:7" ht="34.5" customHeight="1" thickBot="1" x14ac:dyDescent="0.55000000000000004">
      <c r="A27" s="21" t="s">
        <v>131</v>
      </c>
      <c r="B27" s="8">
        <v>14</v>
      </c>
      <c r="C27" s="17">
        <v>53</v>
      </c>
      <c r="D27" s="17">
        <v>45</v>
      </c>
      <c r="E27" s="16">
        <f>(C27+D27)</f>
        <v>98</v>
      </c>
      <c r="F27" s="52"/>
    </row>
    <row r="28" spans="1:7" ht="34.5" thickBot="1" x14ac:dyDescent="0.55000000000000004">
      <c r="A28" s="24" t="s">
        <v>133</v>
      </c>
      <c r="B28" s="6">
        <v>15</v>
      </c>
      <c r="C28" s="18">
        <v>47</v>
      </c>
      <c r="D28" s="18">
        <v>54</v>
      </c>
      <c r="E28" s="19">
        <f>(C28+D28)</f>
        <v>101</v>
      </c>
      <c r="F28" s="25" t="s">
        <v>6</v>
      </c>
    </row>
    <row r="29" spans="1:7" ht="34.5" thickBot="1" x14ac:dyDescent="0.55000000000000004">
      <c r="A29" s="20" t="s">
        <v>18</v>
      </c>
      <c r="B29" s="5" t="s">
        <v>1</v>
      </c>
      <c r="C29" s="5" t="s">
        <v>2</v>
      </c>
      <c r="D29" s="5" t="s">
        <v>3</v>
      </c>
      <c r="E29" s="5" t="s">
        <v>4</v>
      </c>
      <c r="F29" s="35" t="s">
        <v>10</v>
      </c>
    </row>
    <row r="30" spans="1:7" ht="34.5" thickBot="1" x14ac:dyDescent="0.55000000000000004">
      <c r="A30" s="32" t="s">
        <v>126</v>
      </c>
      <c r="B30" s="10">
        <v>7</v>
      </c>
      <c r="C30" s="15">
        <v>46</v>
      </c>
      <c r="D30" s="15">
        <v>46</v>
      </c>
      <c r="E30" s="16">
        <f>(C30+D30)</f>
        <v>92</v>
      </c>
      <c r="F30" s="22"/>
    </row>
    <row r="31" spans="1:7" ht="33.75" x14ac:dyDescent="0.5">
      <c r="A31" s="21" t="s">
        <v>127</v>
      </c>
      <c r="B31" s="8">
        <v>9</v>
      </c>
      <c r="C31" s="17">
        <v>48</v>
      </c>
      <c r="D31" s="17">
        <v>48</v>
      </c>
      <c r="E31" s="16">
        <f>(C31+D31)</f>
        <v>96</v>
      </c>
      <c r="F31" s="64">
        <f>+E30+E31+E32</f>
        <v>283</v>
      </c>
    </row>
    <row r="32" spans="1:7" s="3" customFormat="1" ht="34.5" thickBot="1" x14ac:dyDescent="0.55000000000000004">
      <c r="A32" s="21" t="s">
        <v>129</v>
      </c>
      <c r="B32" s="8">
        <v>10</v>
      </c>
      <c r="C32" s="17">
        <v>42</v>
      </c>
      <c r="D32" s="17">
        <v>53</v>
      </c>
      <c r="E32" s="16">
        <f>(C32+D32)</f>
        <v>95</v>
      </c>
      <c r="F32" s="65"/>
    </row>
    <row r="33" spans="1:6" ht="34.5" thickBot="1" x14ac:dyDescent="0.55000000000000004">
      <c r="A33" s="24" t="s">
        <v>128</v>
      </c>
      <c r="B33" s="6">
        <v>9</v>
      </c>
      <c r="C33" s="18" t="s">
        <v>5</v>
      </c>
      <c r="D33" s="18" t="s">
        <v>184</v>
      </c>
      <c r="E33" s="19" t="s">
        <v>185</v>
      </c>
      <c r="F33" s="25" t="s">
        <v>6</v>
      </c>
    </row>
    <row r="34" spans="1:6" ht="33.75" customHeight="1" thickBot="1" x14ac:dyDescent="0.55000000000000004">
      <c r="A34" s="20" t="s">
        <v>12</v>
      </c>
      <c r="B34" s="5" t="s">
        <v>1</v>
      </c>
      <c r="C34" s="5" t="s">
        <v>2</v>
      </c>
      <c r="D34" s="5" t="s">
        <v>3</v>
      </c>
      <c r="E34" s="5" t="s">
        <v>4</v>
      </c>
      <c r="F34" s="35" t="s">
        <v>10</v>
      </c>
    </row>
    <row r="35" spans="1:6" ht="34.5" customHeight="1" thickBot="1" x14ac:dyDescent="0.55000000000000004">
      <c r="A35" s="32" t="s">
        <v>144</v>
      </c>
      <c r="B35" s="10">
        <v>13</v>
      </c>
      <c r="C35" s="15">
        <v>43</v>
      </c>
      <c r="D35" s="15">
        <v>47</v>
      </c>
      <c r="E35" s="16">
        <f>(C35+D35)</f>
        <v>90</v>
      </c>
      <c r="F35" s="22"/>
    </row>
    <row r="36" spans="1:6" ht="33.75" x14ac:dyDescent="0.5">
      <c r="A36" s="21" t="s">
        <v>142</v>
      </c>
      <c r="B36" s="8">
        <v>12</v>
      </c>
      <c r="C36" s="17">
        <v>53</v>
      </c>
      <c r="D36" s="17">
        <v>43</v>
      </c>
      <c r="E36" s="16">
        <f>(C36+D36)</f>
        <v>96</v>
      </c>
      <c r="F36" s="64">
        <f>+E35+E36+E37</f>
        <v>285</v>
      </c>
    </row>
    <row r="37" spans="1:6" s="3" customFormat="1" ht="34.5" thickBot="1" x14ac:dyDescent="0.55000000000000004">
      <c r="A37" s="21" t="s">
        <v>141</v>
      </c>
      <c r="B37" s="8">
        <v>9</v>
      </c>
      <c r="C37" s="17">
        <v>45</v>
      </c>
      <c r="D37" s="17">
        <v>54</v>
      </c>
      <c r="E37" s="16">
        <f>(C37+D37)</f>
        <v>99</v>
      </c>
      <c r="F37" s="65"/>
    </row>
    <row r="38" spans="1:6" ht="34.5" thickBot="1" x14ac:dyDescent="0.55000000000000004">
      <c r="A38" s="24" t="s">
        <v>143</v>
      </c>
      <c r="B38" s="6">
        <v>14</v>
      </c>
      <c r="C38" s="18">
        <v>55</v>
      </c>
      <c r="D38" s="18">
        <v>45</v>
      </c>
      <c r="E38" s="19">
        <f>(C38+D38)</f>
        <v>100</v>
      </c>
      <c r="F38" s="25" t="s">
        <v>6</v>
      </c>
    </row>
    <row r="39" spans="1:6" ht="33.75" customHeight="1" x14ac:dyDescent="0.25">
      <c r="B39" s="1"/>
      <c r="C39" s="1"/>
      <c r="D39" s="1"/>
      <c r="E39" s="1"/>
    </row>
    <row r="40" spans="1:6" ht="34.5" customHeight="1" x14ac:dyDescent="0.25">
      <c r="B40" s="1"/>
      <c r="C40" s="1"/>
      <c r="D40" s="1"/>
      <c r="E40" s="1"/>
    </row>
    <row r="41" spans="1:6" x14ac:dyDescent="0.25">
      <c r="B41" s="1"/>
      <c r="C41" s="1"/>
      <c r="D41" s="1"/>
      <c r="E41" s="1"/>
    </row>
    <row r="42" spans="1:6" s="3" customFormat="1" ht="19.5" x14ac:dyDescent="0.3"/>
    <row r="43" spans="1:6" x14ac:dyDescent="0.25">
      <c r="B43" s="1"/>
      <c r="C43" s="1"/>
      <c r="D43" s="1"/>
      <c r="E43" s="1"/>
    </row>
    <row r="44" spans="1:6" ht="33.75" customHeight="1" x14ac:dyDescent="0.25">
      <c r="B44" s="1"/>
      <c r="C44" s="1"/>
      <c r="D44" s="1"/>
      <c r="E44" s="1"/>
    </row>
    <row r="45" spans="1:6" ht="34.5" customHeight="1" x14ac:dyDescent="0.25">
      <c r="B45" s="1"/>
      <c r="C45" s="1"/>
      <c r="D45" s="1"/>
      <c r="E45" s="1"/>
    </row>
    <row r="46" spans="1:6" x14ac:dyDescent="0.25">
      <c r="B46" s="1"/>
      <c r="C46" s="1"/>
      <c r="D46" s="1"/>
      <c r="E46" s="1"/>
    </row>
  </sheetData>
  <sortState ref="A35:E38">
    <sortCondition ref="E43:E46"/>
  </sortState>
  <mergeCells count="13">
    <mergeCell ref="A1:F1"/>
    <mergeCell ref="A2:F2"/>
    <mergeCell ref="A3:F3"/>
    <mergeCell ref="A4:F4"/>
    <mergeCell ref="A5:F5"/>
    <mergeCell ref="F16:F17"/>
    <mergeCell ref="F36:F37"/>
    <mergeCell ref="A6:F6"/>
    <mergeCell ref="A7:F7"/>
    <mergeCell ref="A8:F8"/>
    <mergeCell ref="F11:F12"/>
    <mergeCell ref="F21:F22"/>
    <mergeCell ref="F31:F32"/>
  </mergeCells>
  <printOptions horizontalCentered="1" verticalCentered="1"/>
  <pageMargins left="0" right="0" top="0" bottom="0" header="0" footer="0"/>
  <pageSetup paperSize="9" scale="70" firstPageNumber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5"/>
  <sheetViews>
    <sheetView zoomScale="60" zoomScaleNormal="60" workbookViewId="0">
      <selection sqref="A1:G1"/>
    </sheetView>
  </sheetViews>
  <sheetFormatPr baseColWidth="10" defaultRowHeight="18.75" x14ac:dyDescent="0.25"/>
  <cols>
    <col min="1" max="1" width="54.42578125" style="1" customWidth="1"/>
    <col min="2" max="4" width="8" style="2" bestFit="1" customWidth="1"/>
    <col min="5" max="5" width="10" style="2" customWidth="1"/>
    <col min="6" max="6" width="7.85546875" style="2" customWidth="1"/>
    <col min="7" max="7" width="27.7109375" style="1" bestFit="1" customWidth="1"/>
    <col min="8" max="8" width="11.42578125" style="1"/>
    <col min="9" max="19" width="11.42578125" style="53"/>
    <col min="20" max="16384" width="11.42578125" style="1"/>
  </cols>
  <sheetData>
    <row r="1" spans="1:19" ht="30.75" x14ac:dyDescent="0.4">
      <c r="A1" s="66" t="s">
        <v>47</v>
      </c>
      <c r="B1" s="66"/>
      <c r="C1" s="66"/>
      <c r="D1" s="66"/>
      <c r="E1" s="66"/>
      <c r="F1" s="66"/>
      <c r="G1" s="66"/>
    </row>
    <row r="2" spans="1:19" ht="30.75" x14ac:dyDescent="0.4">
      <c r="A2" s="66" t="s">
        <v>48</v>
      </c>
      <c r="B2" s="66"/>
      <c r="C2" s="66"/>
      <c r="D2" s="66"/>
      <c r="E2" s="66"/>
      <c r="F2" s="66"/>
      <c r="G2" s="66"/>
    </row>
    <row r="3" spans="1:19" ht="19.5" x14ac:dyDescent="0.3">
      <c r="A3" s="75" t="str">
        <f>'CABALLEROS SENIOR'!A3:F3</f>
        <v>CAMPEONATO REGIONAL INTERCLUBES,</v>
      </c>
      <c r="B3" s="75"/>
      <c r="C3" s="75"/>
      <c r="D3" s="75"/>
      <c r="E3" s="75"/>
      <c r="F3" s="75"/>
      <c r="G3" s="75"/>
    </row>
    <row r="4" spans="1:19" ht="20.25" thickBot="1" x14ac:dyDescent="0.35">
      <c r="A4" s="75" t="str">
        <f>'CABALLEROS SENIOR'!A4:F4</f>
        <v>TORNEO INTERCLUBES SENIOR Y PRE SENIOR Y CABALLEROS NETO</v>
      </c>
      <c r="B4" s="75"/>
      <c r="C4" s="75"/>
      <c r="D4" s="75"/>
      <c r="E4" s="75"/>
      <c r="F4" s="75"/>
      <c r="G4" s="75"/>
    </row>
    <row r="5" spans="1:19" ht="27" thickBot="1" x14ac:dyDescent="0.45">
      <c r="A5" s="76" t="s">
        <v>0</v>
      </c>
      <c r="B5" s="76"/>
      <c r="C5" s="76"/>
      <c r="D5" s="76"/>
      <c r="E5" s="76"/>
      <c r="F5" s="76"/>
      <c r="G5" s="76"/>
    </row>
    <row r="6" spans="1:19" x14ac:dyDescent="0.25">
      <c r="A6" s="77" t="s">
        <v>46</v>
      </c>
      <c r="B6" s="77"/>
      <c r="C6" s="77"/>
      <c r="D6" s="77"/>
      <c r="E6" s="77"/>
      <c r="F6" s="77"/>
      <c r="G6" s="77"/>
    </row>
    <row r="7" spans="1:19" ht="20.25" thickBot="1" x14ac:dyDescent="0.35">
      <c r="A7" s="67" t="s">
        <v>49</v>
      </c>
      <c r="B7" s="67"/>
      <c r="C7" s="67"/>
      <c r="D7" s="67"/>
      <c r="E7" s="67"/>
      <c r="F7" s="67"/>
      <c r="G7" s="67"/>
    </row>
    <row r="8" spans="1:19" ht="20.25" thickBot="1" x14ac:dyDescent="0.35">
      <c r="A8" s="3"/>
      <c r="B8" s="4"/>
      <c r="C8" s="4"/>
      <c r="D8" s="4"/>
      <c r="E8" s="4"/>
      <c r="F8" s="4"/>
      <c r="G8" s="44" t="s">
        <v>23</v>
      </c>
    </row>
    <row r="9" spans="1:19" ht="30" customHeight="1" thickBot="1" x14ac:dyDescent="0.55000000000000004">
      <c r="A9" s="74" t="s">
        <v>45</v>
      </c>
      <c r="B9" s="74"/>
      <c r="C9" s="74"/>
      <c r="D9" s="74"/>
      <c r="E9" s="74"/>
      <c r="F9" s="74"/>
      <c r="G9" s="74"/>
    </row>
    <row r="10" spans="1:19" s="3" customFormat="1" ht="30" customHeight="1" thickBot="1" x14ac:dyDescent="0.55000000000000004">
      <c r="A10" s="33" t="s">
        <v>66</v>
      </c>
      <c r="B10" s="34" t="s">
        <v>1</v>
      </c>
      <c r="C10" s="34" t="s">
        <v>2</v>
      </c>
      <c r="D10" s="34" t="s">
        <v>3</v>
      </c>
      <c r="E10" s="34" t="s">
        <v>4</v>
      </c>
      <c r="F10" s="34" t="s">
        <v>5</v>
      </c>
      <c r="G10" s="40" t="s">
        <v>22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30" customHeight="1" thickBot="1" x14ac:dyDescent="0.55000000000000004">
      <c r="A11" s="32" t="s">
        <v>155</v>
      </c>
      <c r="B11" s="10">
        <v>16</v>
      </c>
      <c r="C11" s="11">
        <v>51</v>
      </c>
      <c r="D11" s="11">
        <v>52</v>
      </c>
      <c r="E11" s="7">
        <f>C11+D11</f>
        <v>103</v>
      </c>
      <c r="F11" s="10">
        <f>(E11-B11)</f>
        <v>87</v>
      </c>
      <c r="G11" s="22"/>
    </row>
    <row r="12" spans="1:19" ht="30" customHeight="1" thickBot="1" x14ac:dyDescent="0.55000000000000004">
      <c r="A12" s="21" t="s">
        <v>154</v>
      </c>
      <c r="B12" s="8">
        <v>24</v>
      </c>
      <c r="C12" s="9">
        <v>48</v>
      </c>
      <c r="D12" s="9">
        <v>50</v>
      </c>
      <c r="E12" s="7">
        <f>C12+D12</f>
        <v>98</v>
      </c>
      <c r="F12" s="42">
        <f>(E12-B12)</f>
        <v>74</v>
      </c>
      <c r="G12" s="41">
        <f>SUM(F11:F12)</f>
        <v>161</v>
      </c>
    </row>
    <row r="13" spans="1:19" ht="30" customHeight="1" thickBot="1" x14ac:dyDescent="0.55000000000000004">
      <c r="A13" s="26" t="s">
        <v>153</v>
      </c>
      <c r="B13" s="27">
        <v>10</v>
      </c>
      <c r="C13" s="28">
        <v>51</v>
      </c>
      <c r="D13" s="28">
        <v>55</v>
      </c>
      <c r="E13" s="29">
        <f>C13+D13</f>
        <v>106</v>
      </c>
      <c r="F13" s="30">
        <f>(E13-B13)</f>
        <v>96</v>
      </c>
      <c r="G13" s="31" t="s">
        <v>6</v>
      </c>
    </row>
    <row r="14" spans="1:19" ht="30" customHeight="1" thickBot="1" x14ac:dyDescent="0.55000000000000004">
      <c r="A14" s="33" t="s">
        <v>12</v>
      </c>
      <c r="B14" s="34" t="s">
        <v>1</v>
      </c>
      <c r="C14" s="34" t="s">
        <v>2</v>
      </c>
      <c r="D14" s="34" t="s">
        <v>3</v>
      </c>
      <c r="E14" s="34" t="s">
        <v>4</v>
      </c>
      <c r="F14" s="34" t="s">
        <v>5</v>
      </c>
      <c r="G14" s="40" t="s">
        <v>22</v>
      </c>
    </row>
    <row r="15" spans="1:19" ht="30" customHeight="1" thickBot="1" x14ac:dyDescent="0.55000000000000004">
      <c r="A15" s="32" t="s">
        <v>159</v>
      </c>
      <c r="B15" s="10">
        <v>11</v>
      </c>
      <c r="C15" s="11">
        <v>45</v>
      </c>
      <c r="D15" s="11">
        <v>47</v>
      </c>
      <c r="E15" s="7">
        <f>C15+D15</f>
        <v>92</v>
      </c>
      <c r="F15" s="10">
        <f>(E15-B15)</f>
        <v>81</v>
      </c>
      <c r="G15" s="22"/>
    </row>
    <row r="16" spans="1:19" ht="30" customHeight="1" thickBot="1" x14ac:dyDescent="0.55000000000000004">
      <c r="A16" s="21" t="s">
        <v>160</v>
      </c>
      <c r="B16" s="8">
        <v>14</v>
      </c>
      <c r="C16" s="9">
        <v>46</v>
      </c>
      <c r="D16" s="9">
        <v>49</v>
      </c>
      <c r="E16" s="7">
        <f>C16+D16</f>
        <v>95</v>
      </c>
      <c r="F16" s="42">
        <f>(E16-B16)</f>
        <v>81</v>
      </c>
      <c r="G16" s="41">
        <f>SUM(F15:F16)</f>
        <v>162</v>
      </c>
    </row>
    <row r="17" spans="1:7" ht="30" customHeight="1" thickBot="1" x14ac:dyDescent="0.55000000000000004">
      <c r="A17" s="26" t="s">
        <v>161</v>
      </c>
      <c r="B17" s="27">
        <v>21</v>
      </c>
      <c r="C17" s="28">
        <v>58</v>
      </c>
      <c r="D17" s="28">
        <v>60</v>
      </c>
      <c r="E17" s="29">
        <f>C17+D17</f>
        <v>118</v>
      </c>
      <c r="F17" s="30">
        <f>(E17-B17)</f>
        <v>97</v>
      </c>
      <c r="G17" s="31" t="s">
        <v>6</v>
      </c>
    </row>
    <row r="18" spans="1:7" ht="30" customHeight="1" thickBot="1" x14ac:dyDescent="0.55000000000000004">
      <c r="A18" s="33" t="s">
        <v>12</v>
      </c>
      <c r="B18" s="34" t="s">
        <v>1</v>
      </c>
      <c r="C18" s="34" t="s">
        <v>2</v>
      </c>
      <c r="D18" s="34" t="s">
        <v>3</v>
      </c>
      <c r="E18" s="34" t="s">
        <v>4</v>
      </c>
      <c r="F18" s="34" t="s">
        <v>5</v>
      </c>
      <c r="G18" s="40" t="s">
        <v>22</v>
      </c>
    </row>
    <row r="19" spans="1:7" ht="30" customHeight="1" thickBot="1" x14ac:dyDescent="0.55000000000000004">
      <c r="A19" s="32" t="s">
        <v>156</v>
      </c>
      <c r="B19" s="10">
        <v>11</v>
      </c>
      <c r="C19" s="11">
        <v>43</v>
      </c>
      <c r="D19" s="11">
        <v>46</v>
      </c>
      <c r="E19" s="7">
        <f>C19+D19</f>
        <v>89</v>
      </c>
      <c r="F19" s="10">
        <f>(E19-B19)</f>
        <v>78</v>
      </c>
      <c r="G19" s="22"/>
    </row>
    <row r="20" spans="1:7" ht="30" customHeight="1" thickBot="1" x14ac:dyDescent="0.55000000000000004">
      <c r="A20" s="21" t="s">
        <v>157</v>
      </c>
      <c r="B20" s="8">
        <v>10</v>
      </c>
      <c r="C20" s="9">
        <v>48</v>
      </c>
      <c r="D20" s="9">
        <v>47</v>
      </c>
      <c r="E20" s="7">
        <f>C20+D20</f>
        <v>95</v>
      </c>
      <c r="F20" s="42">
        <f>(E20-B20)</f>
        <v>85</v>
      </c>
      <c r="G20" s="41">
        <f>SUM(F19:F20)</f>
        <v>163</v>
      </c>
    </row>
    <row r="21" spans="1:7" ht="30" customHeight="1" thickBot="1" x14ac:dyDescent="0.55000000000000004">
      <c r="A21" s="26" t="s">
        <v>158</v>
      </c>
      <c r="B21" s="27">
        <v>11</v>
      </c>
      <c r="C21" s="28">
        <v>52</v>
      </c>
      <c r="D21" s="28">
        <v>54</v>
      </c>
      <c r="E21" s="29">
        <f>C21+D21</f>
        <v>106</v>
      </c>
      <c r="F21" s="30">
        <f>(E21-B21)</f>
        <v>95</v>
      </c>
      <c r="G21" s="31" t="s">
        <v>6</v>
      </c>
    </row>
    <row r="22" spans="1:7" ht="33.75" x14ac:dyDescent="0.5">
      <c r="A22" s="57"/>
      <c r="B22" s="58"/>
      <c r="C22" s="62"/>
      <c r="D22" s="62"/>
      <c r="E22" s="63"/>
      <c r="F22" s="58"/>
      <c r="G22" s="53"/>
    </row>
    <row r="23" spans="1:7" ht="30.75" x14ac:dyDescent="0.4">
      <c r="A23" s="66" t="s">
        <v>47</v>
      </c>
      <c r="B23" s="66"/>
      <c r="C23" s="66"/>
      <c r="D23" s="66"/>
      <c r="E23" s="66"/>
      <c r="F23" s="66"/>
      <c r="G23" s="66"/>
    </row>
    <row r="24" spans="1:7" ht="30.75" x14ac:dyDescent="0.4">
      <c r="A24" s="66" t="s">
        <v>48</v>
      </c>
      <c r="B24" s="66"/>
      <c r="C24" s="66"/>
      <c r="D24" s="66"/>
      <c r="E24" s="66"/>
      <c r="F24" s="66"/>
      <c r="G24" s="66"/>
    </row>
    <row r="25" spans="1:7" ht="19.5" x14ac:dyDescent="0.3">
      <c r="A25" s="75" t="str">
        <f>A3</f>
        <v>CAMPEONATO REGIONAL INTERCLUBES,</v>
      </c>
      <c r="B25" s="75"/>
      <c r="C25" s="75"/>
      <c r="D25" s="75"/>
      <c r="E25" s="75"/>
      <c r="F25" s="75"/>
      <c r="G25" s="75"/>
    </row>
    <row r="26" spans="1:7" ht="20.25" thickBot="1" x14ac:dyDescent="0.35">
      <c r="A26" s="75" t="str">
        <f>A4</f>
        <v>TORNEO INTERCLUBES SENIOR Y PRE SENIOR Y CABALLEROS NETO</v>
      </c>
      <c r="B26" s="75"/>
      <c r="C26" s="75"/>
      <c r="D26" s="75"/>
      <c r="E26" s="75"/>
      <c r="F26" s="75"/>
      <c r="G26" s="75"/>
    </row>
    <row r="27" spans="1:7" ht="27" thickBot="1" x14ac:dyDescent="0.45">
      <c r="A27" s="76" t="s">
        <v>0</v>
      </c>
      <c r="B27" s="76"/>
      <c r="C27" s="76"/>
      <c r="D27" s="76"/>
      <c r="E27" s="76"/>
      <c r="F27" s="76"/>
      <c r="G27" s="76"/>
    </row>
    <row r="28" spans="1:7" x14ac:dyDescent="0.25">
      <c r="A28" s="77" t="s">
        <v>46</v>
      </c>
      <c r="B28" s="77"/>
      <c r="C28" s="77"/>
      <c r="D28" s="77"/>
      <c r="E28" s="77"/>
      <c r="F28" s="77"/>
      <c r="G28" s="77"/>
    </row>
    <row r="29" spans="1:7" ht="20.25" thickBot="1" x14ac:dyDescent="0.35">
      <c r="A29" s="67" t="s">
        <v>49</v>
      </c>
      <c r="B29" s="67"/>
      <c r="C29" s="67"/>
      <c r="D29" s="67"/>
      <c r="E29" s="67"/>
      <c r="F29" s="67"/>
      <c r="G29" s="67"/>
    </row>
    <row r="30" spans="1:7" ht="20.25" thickBot="1" x14ac:dyDescent="0.35">
      <c r="A30" s="3"/>
      <c r="B30" s="4"/>
      <c r="C30" s="4"/>
      <c r="D30" s="4"/>
      <c r="E30" s="4"/>
      <c r="F30" s="4"/>
      <c r="G30" s="44" t="s">
        <v>23</v>
      </c>
    </row>
    <row r="31" spans="1:7" ht="34.5" thickBot="1" x14ac:dyDescent="0.55000000000000004">
      <c r="A31" s="33" t="s">
        <v>35</v>
      </c>
      <c r="B31" s="34" t="s">
        <v>1</v>
      </c>
      <c r="C31" s="34" t="s">
        <v>2</v>
      </c>
      <c r="D31" s="34" t="s">
        <v>3</v>
      </c>
      <c r="E31" s="34" t="s">
        <v>4</v>
      </c>
      <c r="F31" s="34" t="s">
        <v>5</v>
      </c>
      <c r="G31" s="40" t="s">
        <v>22</v>
      </c>
    </row>
    <row r="32" spans="1:7" ht="34.5" thickBot="1" x14ac:dyDescent="0.55000000000000004">
      <c r="A32" s="32" t="s">
        <v>150</v>
      </c>
      <c r="B32" s="10">
        <v>18</v>
      </c>
      <c r="C32" s="11">
        <v>53</v>
      </c>
      <c r="D32" s="11">
        <v>52</v>
      </c>
      <c r="E32" s="7">
        <f>C32+D32</f>
        <v>105</v>
      </c>
      <c r="F32" s="10">
        <f>(E32-B32)</f>
        <v>87</v>
      </c>
      <c r="G32" s="22"/>
    </row>
    <row r="33" spans="1:7" ht="38.25" thickBot="1" x14ac:dyDescent="0.55000000000000004">
      <c r="A33" s="21" t="s">
        <v>152</v>
      </c>
      <c r="B33" s="8">
        <v>19</v>
      </c>
      <c r="C33" s="9">
        <v>44</v>
      </c>
      <c r="D33" s="9">
        <v>52</v>
      </c>
      <c r="E33" s="7">
        <f>C33+D33</f>
        <v>96</v>
      </c>
      <c r="F33" s="42">
        <f>(E33-B33)</f>
        <v>77</v>
      </c>
      <c r="G33" s="41">
        <f>SUM(F32:F33)</f>
        <v>164</v>
      </c>
    </row>
    <row r="34" spans="1:7" ht="34.5" thickBot="1" x14ac:dyDescent="0.55000000000000004">
      <c r="A34" s="26" t="s">
        <v>151</v>
      </c>
      <c r="B34" s="27">
        <v>19</v>
      </c>
      <c r="C34" s="28">
        <v>54</v>
      </c>
      <c r="D34" s="28">
        <v>57</v>
      </c>
      <c r="E34" s="29">
        <f>C34+D34</f>
        <v>111</v>
      </c>
      <c r="F34" s="30">
        <f>(E34-B34)</f>
        <v>92</v>
      </c>
      <c r="G34" s="31" t="s">
        <v>6</v>
      </c>
    </row>
    <row r="35" spans="1:7" ht="34.5" thickBot="1" x14ac:dyDescent="0.55000000000000004">
      <c r="A35" s="33" t="s">
        <v>15</v>
      </c>
      <c r="B35" s="34" t="s">
        <v>1</v>
      </c>
      <c r="C35" s="34" t="s">
        <v>2</v>
      </c>
      <c r="D35" s="34" t="s">
        <v>3</v>
      </c>
      <c r="E35" s="34" t="s">
        <v>4</v>
      </c>
      <c r="F35" s="34" t="s">
        <v>5</v>
      </c>
      <c r="G35" s="40" t="s">
        <v>22</v>
      </c>
    </row>
    <row r="36" spans="1:7" ht="34.5" thickBot="1" x14ac:dyDescent="0.55000000000000004">
      <c r="A36" s="32" t="s">
        <v>147</v>
      </c>
      <c r="B36" s="10">
        <v>8</v>
      </c>
      <c r="C36" s="11">
        <v>47</v>
      </c>
      <c r="D36" s="11">
        <v>47</v>
      </c>
      <c r="E36" s="7">
        <f>C36+D36</f>
        <v>94</v>
      </c>
      <c r="F36" s="10">
        <f>(E36-B36)</f>
        <v>86</v>
      </c>
      <c r="G36" s="22"/>
    </row>
    <row r="37" spans="1:7" ht="38.25" thickBot="1" x14ac:dyDescent="0.55000000000000004">
      <c r="A37" s="21" t="s">
        <v>149</v>
      </c>
      <c r="B37" s="8">
        <v>9</v>
      </c>
      <c r="C37" s="9">
        <v>43</v>
      </c>
      <c r="D37" s="9">
        <v>45</v>
      </c>
      <c r="E37" s="7">
        <f>C37+D37</f>
        <v>88</v>
      </c>
      <c r="F37" s="42">
        <f>(E37-B37)</f>
        <v>79</v>
      </c>
      <c r="G37" s="41">
        <f>SUM(F36:F37)</f>
        <v>165</v>
      </c>
    </row>
    <row r="38" spans="1:7" ht="34.5" thickBot="1" x14ac:dyDescent="0.55000000000000004">
      <c r="A38" s="26" t="s">
        <v>148</v>
      </c>
      <c r="B38" s="27">
        <v>12</v>
      </c>
      <c r="C38" s="28">
        <v>44</v>
      </c>
      <c r="D38" s="28">
        <v>54</v>
      </c>
      <c r="E38" s="29">
        <f>C38+D38</f>
        <v>98</v>
      </c>
      <c r="F38" s="30">
        <f>(E38-B38)</f>
        <v>86</v>
      </c>
      <c r="G38" s="31" t="s">
        <v>6</v>
      </c>
    </row>
    <row r="39" spans="1:7" ht="34.5" thickBot="1" x14ac:dyDescent="0.55000000000000004">
      <c r="A39" s="33" t="s">
        <v>14</v>
      </c>
      <c r="B39" s="34" t="s">
        <v>1</v>
      </c>
      <c r="C39" s="34" t="s">
        <v>2</v>
      </c>
      <c r="D39" s="34" t="s">
        <v>3</v>
      </c>
      <c r="E39" s="34" t="s">
        <v>4</v>
      </c>
      <c r="F39" s="34" t="s">
        <v>5</v>
      </c>
      <c r="G39" s="40" t="s">
        <v>22</v>
      </c>
    </row>
    <row r="40" spans="1:7" ht="34.5" thickBot="1" x14ac:dyDescent="0.55000000000000004">
      <c r="A40" s="32" t="s">
        <v>162</v>
      </c>
      <c r="B40" s="10">
        <v>17</v>
      </c>
      <c r="C40" s="11">
        <v>46</v>
      </c>
      <c r="D40" s="11">
        <v>56</v>
      </c>
      <c r="E40" s="7">
        <f>C40+D40</f>
        <v>102</v>
      </c>
      <c r="F40" s="10">
        <f>(E40-B40)</f>
        <v>85</v>
      </c>
      <c r="G40" s="22"/>
    </row>
    <row r="41" spans="1:7" ht="38.25" thickBot="1" x14ac:dyDescent="0.55000000000000004">
      <c r="A41" s="21" t="s">
        <v>164</v>
      </c>
      <c r="B41" s="8">
        <v>24</v>
      </c>
      <c r="C41" s="9">
        <v>57</v>
      </c>
      <c r="D41" s="9">
        <v>47</v>
      </c>
      <c r="E41" s="7">
        <f>C41+D41</f>
        <v>104</v>
      </c>
      <c r="F41" s="42">
        <f>(E41-B41)</f>
        <v>80</v>
      </c>
      <c r="G41" s="41">
        <f>SUM(F40:F41)</f>
        <v>165</v>
      </c>
    </row>
    <row r="42" spans="1:7" ht="34.5" thickBot="1" x14ac:dyDescent="0.55000000000000004">
      <c r="A42" s="26" t="s">
        <v>163</v>
      </c>
      <c r="B42" s="27">
        <v>17</v>
      </c>
      <c r="C42" s="28">
        <v>48</v>
      </c>
      <c r="D42" s="28">
        <v>59</v>
      </c>
      <c r="E42" s="29">
        <f>C42+D42</f>
        <v>107</v>
      </c>
      <c r="F42" s="30">
        <f>(E42-B42)</f>
        <v>90</v>
      </c>
      <c r="G42" s="31" t="s">
        <v>6</v>
      </c>
    </row>
    <row r="43" spans="1:7" ht="30.75" x14ac:dyDescent="0.4">
      <c r="A43" s="66" t="s">
        <v>47</v>
      </c>
      <c r="B43" s="66"/>
      <c r="C43" s="66"/>
      <c r="D43" s="66"/>
      <c r="E43" s="66"/>
      <c r="F43" s="66"/>
      <c r="G43" s="66"/>
    </row>
    <row r="44" spans="1:7" ht="30.75" x14ac:dyDescent="0.4">
      <c r="A44" s="66" t="s">
        <v>48</v>
      </c>
      <c r="B44" s="66"/>
      <c r="C44" s="66"/>
      <c r="D44" s="66"/>
      <c r="E44" s="66"/>
      <c r="F44" s="66"/>
      <c r="G44" s="66"/>
    </row>
    <row r="45" spans="1:7" ht="19.5" x14ac:dyDescent="0.3">
      <c r="A45" s="75" t="str">
        <f>A23</f>
        <v>COSTA ESMERALDA</v>
      </c>
      <c r="B45" s="75"/>
      <c r="C45" s="75"/>
      <c r="D45" s="75"/>
      <c r="E45" s="75"/>
      <c r="F45" s="75"/>
      <c r="G45" s="75"/>
    </row>
    <row r="46" spans="1:7" ht="20.25" thickBot="1" x14ac:dyDescent="0.35">
      <c r="A46" s="75" t="str">
        <f>A24</f>
        <v>GOLF &amp; LINKS</v>
      </c>
      <c r="B46" s="75"/>
      <c r="C46" s="75"/>
      <c r="D46" s="75"/>
      <c r="E46" s="75"/>
      <c r="F46" s="75"/>
      <c r="G46" s="75"/>
    </row>
    <row r="47" spans="1:7" ht="27" thickBot="1" x14ac:dyDescent="0.45">
      <c r="A47" s="76" t="s">
        <v>0</v>
      </c>
      <c r="B47" s="76"/>
      <c r="C47" s="76"/>
      <c r="D47" s="76"/>
      <c r="E47" s="76"/>
      <c r="F47" s="76"/>
      <c r="G47" s="76"/>
    </row>
    <row r="48" spans="1:7" x14ac:dyDescent="0.25">
      <c r="A48" s="77" t="s">
        <v>46</v>
      </c>
      <c r="B48" s="77"/>
      <c r="C48" s="77"/>
      <c r="D48" s="77"/>
      <c r="E48" s="77"/>
      <c r="F48" s="77"/>
      <c r="G48" s="77"/>
    </row>
    <row r="49" spans="1:14" ht="20.25" thickBot="1" x14ac:dyDescent="0.35">
      <c r="A49" s="67" t="s">
        <v>49</v>
      </c>
      <c r="B49" s="67"/>
      <c r="C49" s="67"/>
      <c r="D49" s="67"/>
      <c r="E49" s="67"/>
      <c r="F49" s="67"/>
      <c r="G49" s="67"/>
    </row>
    <row r="50" spans="1:14" ht="20.25" thickBot="1" x14ac:dyDescent="0.35">
      <c r="A50" s="3"/>
      <c r="B50" s="4"/>
      <c r="C50" s="4"/>
      <c r="D50" s="4"/>
      <c r="E50" s="4"/>
      <c r="F50" s="4"/>
      <c r="G50" s="44" t="s">
        <v>23</v>
      </c>
    </row>
    <row r="51" spans="1:14" ht="34.5" thickBot="1" x14ac:dyDescent="0.55000000000000004">
      <c r="A51" s="33" t="s">
        <v>86</v>
      </c>
      <c r="B51" s="34" t="s">
        <v>1</v>
      </c>
      <c r="C51" s="34" t="s">
        <v>2</v>
      </c>
      <c r="D51" s="34" t="s">
        <v>3</v>
      </c>
      <c r="E51" s="34" t="s">
        <v>4</v>
      </c>
      <c r="F51" s="34" t="s">
        <v>5</v>
      </c>
      <c r="G51" s="40" t="s">
        <v>22</v>
      </c>
    </row>
    <row r="52" spans="1:14" ht="34.5" thickBot="1" x14ac:dyDescent="0.55000000000000004">
      <c r="A52" s="32" t="s">
        <v>180</v>
      </c>
      <c r="B52" s="10">
        <v>23</v>
      </c>
      <c r="C52" s="11">
        <v>54</v>
      </c>
      <c r="D52" s="11">
        <v>62</v>
      </c>
      <c r="E52" s="7">
        <f>C52+D52</f>
        <v>116</v>
      </c>
      <c r="F52" s="10">
        <f>(E52-B52)</f>
        <v>93</v>
      </c>
      <c r="G52" s="22"/>
    </row>
    <row r="53" spans="1:14" ht="38.25" thickBot="1" x14ac:dyDescent="0.55000000000000004">
      <c r="A53" s="21" t="s">
        <v>146</v>
      </c>
      <c r="B53" s="8">
        <v>12</v>
      </c>
      <c r="C53" s="9">
        <v>51</v>
      </c>
      <c r="D53" s="9">
        <v>46</v>
      </c>
      <c r="E53" s="7">
        <f>C53+D53</f>
        <v>97</v>
      </c>
      <c r="F53" s="42">
        <f>(E53-B53)</f>
        <v>85</v>
      </c>
      <c r="G53" s="41">
        <f>SUM(F52:F53)</f>
        <v>178</v>
      </c>
    </row>
    <row r="54" spans="1:14" ht="34.5" thickBot="1" x14ac:dyDescent="0.55000000000000004">
      <c r="A54" s="26" t="s">
        <v>145</v>
      </c>
      <c r="B54" s="27">
        <v>18</v>
      </c>
      <c r="C54" s="28">
        <v>57</v>
      </c>
      <c r="D54" s="28">
        <v>54</v>
      </c>
      <c r="E54" s="29">
        <f>C54+D54</f>
        <v>111</v>
      </c>
      <c r="F54" s="30">
        <f>(E54-B54)</f>
        <v>93</v>
      </c>
      <c r="G54" s="31" t="s">
        <v>6</v>
      </c>
    </row>
    <row r="55" spans="1:14" ht="33.75" x14ac:dyDescent="0.5">
      <c r="J55" s="57"/>
      <c r="K55" s="58"/>
      <c r="L55" s="62"/>
      <c r="M55" s="62"/>
      <c r="N55" s="63"/>
    </row>
  </sheetData>
  <sortState ref="A35:F37">
    <sortCondition ref="F16:F18"/>
  </sortState>
  <mergeCells count="22">
    <mergeCell ref="A45:G45"/>
    <mergeCell ref="A46:G46"/>
    <mergeCell ref="A47:G47"/>
    <mergeCell ref="A48:G48"/>
    <mergeCell ref="A49:G49"/>
    <mergeCell ref="A28:G28"/>
    <mergeCell ref="A29:G29"/>
    <mergeCell ref="A24:G24"/>
    <mergeCell ref="A43:G43"/>
    <mergeCell ref="A44:G44"/>
    <mergeCell ref="A25:G25"/>
    <mergeCell ref="A26:G26"/>
    <mergeCell ref="A27:G27"/>
    <mergeCell ref="A23:G23"/>
    <mergeCell ref="A7:G7"/>
    <mergeCell ref="A9:G9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2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49.85546875" style="1" customWidth="1"/>
    <col min="2" max="2" width="7.7109375" style="2" customWidth="1"/>
    <col min="3" max="4" width="8.28515625" style="2" customWidth="1"/>
    <col min="5" max="5" width="10.140625" style="2" customWidth="1"/>
    <col min="6" max="6" width="40.5703125" style="1" bestFit="1" customWidth="1"/>
    <col min="7" max="12" width="11.42578125" style="1"/>
    <col min="13" max="13" width="41.7109375" style="1" bestFit="1" customWidth="1"/>
    <col min="14" max="16384" width="11.42578125" style="1"/>
  </cols>
  <sheetData>
    <row r="1" spans="1:12" ht="30.75" x14ac:dyDescent="0.4">
      <c r="A1" s="66" t="s">
        <v>47</v>
      </c>
      <c r="B1" s="66"/>
      <c r="C1" s="66"/>
      <c r="D1" s="66"/>
      <c r="E1" s="66"/>
      <c r="F1" s="66"/>
      <c r="G1" s="3"/>
      <c r="H1" s="3"/>
      <c r="I1" s="3"/>
    </row>
    <row r="2" spans="1:12" ht="30.75" x14ac:dyDescent="0.4">
      <c r="A2" s="66" t="s">
        <v>48</v>
      </c>
      <c r="B2" s="66"/>
      <c r="C2" s="66"/>
      <c r="D2" s="66"/>
      <c r="E2" s="66"/>
      <c r="F2" s="66"/>
      <c r="G2" s="3"/>
      <c r="H2" s="3"/>
      <c r="I2" s="3"/>
    </row>
    <row r="3" spans="1:12" ht="20.25" x14ac:dyDescent="0.3">
      <c r="A3" s="71" t="s">
        <v>31</v>
      </c>
      <c r="B3" s="71"/>
      <c r="C3" s="71"/>
      <c r="D3" s="71"/>
      <c r="E3" s="71"/>
      <c r="F3" s="71"/>
    </row>
    <row r="4" spans="1:12" ht="21" thickBot="1" x14ac:dyDescent="0.35">
      <c r="A4" s="71" t="s">
        <v>32</v>
      </c>
      <c r="B4" s="71"/>
      <c r="C4" s="71"/>
      <c r="D4" s="71"/>
      <c r="E4" s="71"/>
      <c r="F4" s="71"/>
    </row>
    <row r="5" spans="1:12" ht="24" thickBot="1" x14ac:dyDescent="0.4">
      <c r="A5" s="72" t="s">
        <v>0</v>
      </c>
      <c r="B5" s="72"/>
      <c r="C5" s="72"/>
      <c r="D5" s="72"/>
      <c r="E5" s="72"/>
      <c r="F5" s="72"/>
      <c r="I5" s="3"/>
    </row>
    <row r="6" spans="1:12" ht="19.5" x14ac:dyDescent="0.3">
      <c r="B6" s="1"/>
      <c r="C6" s="1"/>
      <c r="D6" s="1"/>
      <c r="E6" s="1"/>
      <c r="I6" s="3"/>
    </row>
    <row r="7" spans="1:12" ht="19.5" x14ac:dyDescent="0.3">
      <c r="A7" s="73" t="s">
        <v>80</v>
      </c>
      <c r="B7" s="73"/>
      <c r="C7" s="73"/>
      <c r="D7" s="73"/>
      <c r="E7" s="73"/>
      <c r="F7" s="73"/>
      <c r="I7" s="3"/>
    </row>
    <row r="8" spans="1:12" ht="19.5" x14ac:dyDescent="0.3">
      <c r="A8" s="67" t="s">
        <v>49</v>
      </c>
      <c r="B8" s="67"/>
      <c r="C8" s="67"/>
      <c r="D8" s="67"/>
      <c r="E8" s="67"/>
      <c r="F8" s="67"/>
      <c r="I8" s="3"/>
    </row>
    <row r="9" spans="1:12" ht="20.25" thickBot="1" x14ac:dyDescent="0.35">
      <c r="A9" s="3"/>
      <c r="B9" s="4"/>
      <c r="C9" s="4"/>
      <c r="D9" s="4"/>
      <c r="E9" s="4"/>
      <c r="I9" s="3"/>
    </row>
    <row r="10" spans="1:12" ht="34.5" thickBot="1" x14ac:dyDescent="0.55000000000000004">
      <c r="A10" s="68" t="s">
        <v>16</v>
      </c>
      <c r="B10" s="69"/>
      <c r="C10" s="69"/>
      <c r="D10" s="69"/>
      <c r="E10" s="69"/>
      <c r="F10" s="70"/>
      <c r="I10" s="3"/>
    </row>
    <row r="11" spans="1:12" s="3" customFormat="1" ht="34.5" thickBot="1" x14ac:dyDescent="0.55000000000000004">
      <c r="A11" s="20" t="s">
        <v>11</v>
      </c>
      <c r="B11" s="5" t="s">
        <v>1</v>
      </c>
      <c r="C11" s="5" t="s">
        <v>2</v>
      </c>
      <c r="D11" s="5" t="s">
        <v>3</v>
      </c>
      <c r="E11" s="5" t="s">
        <v>4</v>
      </c>
      <c r="F11" s="39" t="s">
        <v>17</v>
      </c>
    </row>
    <row r="12" spans="1:12" ht="34.5" thickBot="1" x14ac:dyDescent="0.55000000000000004">
      <c r="A12" s="37" t="s">
        <v>42</v>
      </c>
      <c r="B12" s="8">
        <v>2</v>
      </c>
      <c r="C12" s="9">
        <v>42</v>
      </c>
      <c r="D12" s="9">
        <v>41</v>
      </c>
      <c r="E12" s="7">
        <f>D12+C12</f>
        <v>83</v>
      </c>
      <c r="F12" s="22"/>
    </row>
    <row r="13" spans="1:12" ht="38.25" thickBot="1" x14ac:dyDescent="0.55000000000000004">
      <c r="A13" s="37" t="s">
        <v>169</v>
      </c>
      <c r="B13" s="8">
        <v>7</v>
      </c>
      <c r="C13" s="48">
        <v>43</v>
      </c>
      <c r="D13" s="48">
        <v>42</v>
      </c>
      <c r="E13" s="7">
        <f>D13+C13</f>
        <v>85</v>
      </c>
      <c r="F13" s="23">
        <f>SUM(E12:E13)</f>
        <v>168</v>
      </c>
    </row>
    <row r="14" spans="1:12" ht="34.5" thickBot="1" x14ac:dyDescent="0.55000000000000004">
      <c r="A14" s="38" t="s">
        <v>168</v>
      </c>
      <c r="B14" s="27">
        <v>8</v>
      </c>
      <c r="C14" s="49">
        <v>49</v>
      </c>
      <c r="D14" s="49">
        <v>43</v>
      </c>
      <c r="E14" s="36">
        <f>D14+C14</f>
        <v>92</v>
      </c>
      <c r="F14" s="25" t="s">
        <v>6</v>
      </c>
    </row>
    <row r="15" spans="1:12" ht="34.5" thickBot="1" x14ac:dyDescent="0.55000000000000004">
      <c r="A15" s="20" t="s">
        <v>19</v>
      </c>
      <c r="B15" s="5" t="s">
        <v>1</v>
      </c>
      <c r="C15" s="5" t="s">
        <v>2</v>
      </c>
      <c r="D15" s="5" t="s">
        <v>3</v>
      </c>
      <c r="E15" s="5" t="s">
        <v>4</v>
      </c>
      <c r="F15" s="39" t="s">
        <v>17</v>
      </c>
      <c r="H15" s="53"/>
      <c r="I15" s="53"/>
      <c r="J15" s="53"/>
      <c r="K15" s="53"/>
      <c r="L15" s="53"/>
    </row>
    <row r="16" spans="1:12" ht="34.5" thickBot="1" x14ac:dyDescent="0.55000000000000004">
      <c r="A16" s="37" t="s">
        <v>166</v>
      </c>
      <c r="B16" s="8">
        <v>6</v>
      </c>
      <c r="C16" s="9">
        <v>40</v>
      </c>
      <c r="D16" s="9">
        <v>43</v>
      </c>
      <c r="E16" s="7">
        <f>D16+C16</f>
        <v>83</v>
      </c>
      <c r="F16" s="22"/>
      <c r="H16" s="53"/>
      <c r="I16" s="60"/>
      <c r="J16" s="58"/>
      <c r="K16" s="61"/>
      <c r="L16" s="61"/>
    </row>
    <row r="17" spans="1:12" ht="38.25" thickBot="1" x14ac:dyDescent="0.55000000000000004">
      <c r="A17" s="37" t="s">
        <v>165</v>
      </c>
      <c r="B17" s="8">
        <v>7</v>
      </c>
      <c r="C17" s="48">
        <v>42</v>
      </c>
      <c r="D17" s="48">
        <v>45</v>
      </c>
      <c r="E17" s="7">
        <f>D17+C17</f>
        <v>87</v>
      </c>
      <c r="F17" s="23">
        <f>SUM(E16:E17)</f>
        <v>170</v>
      </c>
      <c r="H17" s="53"/>
      <c r="I17" s="53"/>
      <c r="J17" s="53"/>
      <c r="K17" s="53"/>
      <c r="L17" s="53"/>
    </row>
    <row r="18" spans="1:12" ht="34.5" thickBot="1" x14ac:dyDescent="0.55000000000000004">
      <c r="A18" s="38" t="s">
        <v>167</v>
      </c>
      <c r="B18" s="27">
        <v>10</v>
      </c>
      <c r="C18" s="49">
        <v>46</v>
      </c>
      <c r="D18" s="49">
        <v>53</v>
      </c>
      <c r="E18" s="36">
        <f>D18+C18</f>
        <v>99</v>
      </c>
      <c r="F18" s="25" t="s">
        <v>6</v>
      </c>
      <c r="H18" s="53"/>
      <c r="I18" s="53"/>
      <c r="J18" s="53"/>
      <c r="K18" s="53"/>
      <c r="L18" s="53"/>
    </row>
    <row r="19" spans="1:12" ht="34.5" thickBot="1" x14ac:dyDescent="0.55000000000000004">
      <c r="A19" s="20" t="s">
        <v>13</v>
      </c>
      <c r="B19" s="5" t="s">
        <v>1</v>
      </c>
      <c r="C19" s="5" t="s">
        <v>2</v>
      </c>
      <c r="D19" s="5" t="s">
        <v>3</v>
      </c>
      <c r="E19" s="5" t="s">
        <v>4</v>
      </c>
      <c r="F19" s="39" t="s">
        <v>17</v>
      </c>
      <c r="H19" s="53"/>
      <c r="I19" s="53"/>
      <c r="J19" s="53"/>
      <c r="K19" s="53"/>
      <c r="L19" s="53"/>
    </row>
    <row r="20" spans="1:12" ht="34.5" thickBot="1" x14ac:dyDescent="0.55000000000000004">
      <c r="A20" s="37" t="s">
        <v>44</v>
      </c>
      <c r="B20" s="8">
        <v>6</v>
      </c>
      <c r="C20" s="9">
        <v>43</v>
      </c>
      <c r="D20" s="9">
        <v>39</v>
      </c>
      <c r="E20" s="7">
        <f>D20+C20</f>
        <v>82</v>
      </c>
      <c r="F20" s="22"/>
      <c r="H20" s="53"/>
      <c r="I20" s="53"/>
      <c r="J20" s="53"/>
      <c r="K20" s="53"/>
      <c r="L20" s="53"/>
    </row>
    <row r="21" spans="1:12" ht="38.25" thickBot="1" x14ac:dyDescent="0.55000000000000004">
      <c r="A21" s="37" t="s">
        <v>182</v>
      </c>
      <c r="B21" s="8">
        <v>10</v>
      </c>
      <c r="C21" s="48">
        <v>41</v>
      </c>
      <c r="D21" s="48">
        <v>49</v>
      </c>
      <c r="E21" s="7">
        <f>D21+C21</f>
        <v>90</v>
      </c>
      <c r="F21" s="23">
        <f>SUM(E20:E21)</f>
        <v>172</v>
      </c>
      <c r="H21" s="60"/>
      <c r="I21" s="58"/>
      <c r="J21" s="62"/>
      <c r="K21" s="62"/>
      <c r="L21" s="53"/>
    </row>
    <row r="22" spans="1:12" ht="34.5" thickBot="1" x14ac:dyDescent="0.55000000000000004">
      <c r="A22" s="38" t="s">
        <v>43</v>
      </c>
      <c r="B22" s="27">
        <v>4</v>
      </c>
      <c r="C22" s="49">
        <v>50</v>
      </c>
      <c r="D22" s="49">
        <v>44</v>
      </c>
      <c r="E22" s="36">
        <f>D22+C22</f>
        <v>94</v>
      </c>
      <c r="F22" s="25" t="s">
        <v>6</v>
      </c>
    </row>
  </sheetData>
  <sortState ref="A20:E22">
    <sortCondition ref="E20:E22"/>
  </sortState>
  <mergeCells count="8">
    <mergeCell ref="A8:F8"/>
    <mergeCell ref="A10:F10"/>
    <mergeCell ref="A1:F1"/>
    <mergeCell ref="A2:F2"/>
    <mergeCell ref="A3:F3"/>
    <mergeCell ref="A4:F4"/>
    <mergeCell ref="A5:F5"/>
    <mergeCell ref="A7:F7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70" zoomScaleNormal="70" workbookViewId="0">
      <selection activeCell="E27" sqref="E27"/>
    </sheetView>
  </sheetViews>
  <sheetFormatPr baseColWidth="10" defaultRowHeight="19.5" x14ac:dyDescent="0.3"/>
  <cols>
    <col min="1" max="1" width="35.85546875" style="1" customWidth="1"/>
    <col min="2" max="2" width="7.42578125" style="2" bestFit="1" customWidth="1"/>
    <col min="3" max="4" width="8" style="2" bestFit="1" customWidth="1"/>
    <col min="5" max="5" width="9.5703125" style="2" bestFit="1" customWidth="1"/>
    <col min="6" max="6" width="10.140625" style="2" bestFit="1" customWidth="1"/>
    <col min="7" max="7" width="23.85546875" style="1" customWidth="1"/>
    <col min="8" max="8" width="11.42578125" style="3"/>
    <col min="9" max="13" width="11.42578125" style="1"/>
    <col min="14" max="14" width="42.7109375" style="1" bestFit="1" customWidth="1"/>
    <col min="15" max="18" width="11.42578125" style="1"/>
    <col min="19" max="19" width="42.7109375" style="1" bestFit="1" customWidth="1"/>
    <col min="20" max="16384" width="11.42578125" style="1"/>
  </cols>
  <sheetData>
    <row r="1" spans="1:9" ht="30.75" x14ac:dyDescent="0.4">
      <c r="A1" s="66" t="s">
        <v>47</v>
      </c>
      <c r="B1" s="66"/>
      <c r="C1" s="66"/>
      <c r="D1" s="66"/>
      <c r="E1" s="66"/>
      <c r="F1" s="66"/>
      <c r="G1" s="66"/>
      <c r="I1" s="3"/>
    </row>
    <row r="2" spans="1:9" ht="30.75" x14ac:dyDescent="0.4">
      <c r="A2" s="66" t="s">
        <v>48</v>
      </c>
      <c r="B2" s="66"/>
      <c r="C2" s="66"/>
      <c r="D2" s="66"/>
      <c r="E2" s="66"/>
      <c r="F2" s="66"/>
      <c r="G2" s="66"/>
      <c r="I2" s="3"/>
    </row>
    <row r="3" spans="1:9" x14ac:dyDescent="0.3">
      <c r="A3" s="75" t="str">
        <f>'CABALLEROS SENIOR'!A3:F3</f>
        <v>CAMPEONATO REGIONAL INTERCLUBES,</v>
      </c>
      <c r="B3" s="75"/>
      <c r="C3" s="75"/>
      <c r="D3" s="75"/>
      <c r="E3" s="75"/>
      <c r="F3" s="75"/>
      <c r="G3" s="75"/>
    </row>
    <row r="4" spans="1:9" ht="20.25" thickBot="1" x14ac:dyDescent="0.35">
      <c r="A4" s="75" t="str">
        <f>'CABALLEROS SENIOR'!A4:F4</f>
        <v>TORNEO INTERCLUBES SENIOR Y PRE SENIOR Y CABALLEROS NETO</v>
      </c>
      <c r="B4" s="75"/>
      <c r="C4" s="75"/>
      <c r="D4" s="75"/>
      <c r="E4" s="75"/>
      <c r="F4" s="75"/>
      <c r="G4" s="75"/>
    </row>
    <row r="5" spans="1:9" ht="27" thickBot="1" x14ac:dyDescent="0.45">
      <c r="A5" s="76" t="s">
        <v>0</v>
      </c>
      <c r="B5" s="76"/>
      <c r="C5" s="76"/>
      <c r="D5" s="76"/>
      <c r="E5" s="76"/>
      <c r="F5" s="76"/>
      <c r="G5" s="76"/>
      <c r="I5" s="3"/>
    </row>
    <row r="6" spans="1:9" x14ac:dyDescent="0.3">
      <c r="A6" s="77" t="s">
        <v>46</v>
      </c>
      <c r="B6" s="77"/>
      <c r="C6" s="77"/>
      <c r="D6" s="77"/>
      <c r="E6" s="77"/>
      <c r="F6" s="77"/>
      <c r="G6" s="77"/>
      <c r="I6" s="3"/>
    </row>
    <row r="7" spans="1:9" x14ac:dyDescent="0.3">
      <c r="A7" s="67" t="s">
        <v>49</v>
      </c>
      <c r="B7" s="67"/>
      <c r="C7" s="67"/>
      <c r="D7" s="67"/>
      <c r="E7" s="67"/>
      <c r="F7" s="67"/>
      <c r="G7" s="67"/>
      <c r="I7" s="3"/>
    </row>
    <row r="8" spans="1:9" ht="20.25" thickBot="1" x14ac:dyDescent="0.35">
      <c r="A8" s="43"/>
      <c r="B8" s="43"/>
      <c r="C8" s="43"/>
      <c r="D8" s="43"/>
      <c r="E8" s="43"/>
      <c r="F8" s="43"/>
      <c r="G8" s="43"/>
      <c r="I8" s="3"/>
    </row>
    <row r="9" spans="1:9" ht="20.25" thickBot="1" x14ac:dyDescent="0.35">
      <c r="A9" s="3"/>
      <c r="B9" s="4"/>
      <c r="C9" s="4"/>
      <c r="D9" s="4"/>
      <c r="E9" s="4"/>
      <c r="F9" s="4"/>
      <c r="G9" s="44" t="s">
        <v>23</v>
      </c>
      <c r="I9" s="3"/>
    </row>
    <row r="10" spans="1:9" ht="34.5" thickBot="1" x14ac:dyDescent="0.55000000000000004">
      <c r="A10" s="74" t="s">
        <v>7</v>
      </c>
      <c r="B10" s="74"/>
      <c r="C10" s="74"/>
      <c r="D10" s="74"/>
      <c r="E10" s="74"/>
      <c r="F10" s="74"/>
      <c r="G10" s="74"/>
      <c r="I10" s="3"/>
    </row>
    <row r="11" spans="1:9" s="3" customFormat="1" ht="32.1" customHeight="1" thickBot="1" x14ac:dyDescent="0.55000000000000004">
      <c r="A11" s="33" t="s">
        <v>66</v>
      </c>
      <c r="B11" s="34" t="s">
        <v>1</v>
      </c>
      <c r="C11" s="34" t="s">
        <v>2</v>
      </c>
      <c r="D11" s="34" t="s">
        <v>3</v>
      </c>
      <c r="E11" s="34" t="s">
        <v>4</v>
      </c>
      <c r="F11" s="34" t="s">
        <v>5</v>
      </c>
      <c r="G11" s="40" t="s">
        <v>22</v>
      </c>
    </row>
    <row r="12" spans="1:9" ht="32.1" customHeight="1" thickBot="1" x14ac:dyDescent="0.55000000000000004">
      <c r="A12" s="45" t="s">
        <v>173</v>
      </c>
      <c r="B12" s="10">
        <v>22</v>
      </c>
      <c r="C12" s="11">
        <v>49</v>
      </c>
      <c r="D12" s="11">
        <v>52</v>
      </c>
      <c r="E12" s="7">
        <f>C12+D12</f>
        <v>101</v>
      </c>
      <c r="F12" s="10">
        <f>(E12-B12)</f>
        <v>79</v>
      </c>
      <c r="G12" s="22"/>
    </row>
    <row r="13" spans="1:9" ht="32.1" customHeight="1" thickBot="1" x14ac:dyDescent="0.55000000000000004">
      <c r="A13" s="46" t="s">
        <v>174</v>
      </c>
      <c r="B13" s="8">
        <v>14</v>
      </c>
      <c r="C13" s="9">
        <v>51</v>
      </c>
      <c r="D13" s="9">
        <v>47</v>
      </c>
      <c r="E13" s="7">
        <f>C13+D13</f>
        <v>98</v>
      </c>
      <c r="F13" s="42">
        <f>(E13-B13)</f>
        <v>84</v>
      </c>
      <c r="G13" s="41">
        <f>SUM(F12:F13)</f>
        <v>163</v>
      </c>
    </row>
    <row r="14" spans="1:9" ht="32.1" customHeight="1" thickBot="1" x14ac:dyDescent="0.55000000000000004">
      <c r="A14" s="47" t="s">
        <v>172</v>
      </c>
      <c r="B14" s="27">
        <v>21</v>
      </c>
      <c r="C14" s="28">
        <v>57</v>
      </c>
      <c r="D14" s="28">
        <v>52</v>
      </c>
      <c r="E14" s="29">
        <f>C14+D14</f>
        <v>109</v>
      </c>
      <c r="F14" s="30">
        <f>(E14-B14)</f>
        <v>88</v>
      </c>
      <c r="G14" s="31" t="s">
        <v>6</v>
      </c>
    </row>
    <row r="15" spans="1:9" ht="32.1" customHeight="1" thickBot="1" x14ac:dyDescent="0.55000000000000004">
      <c r="A15" s="33" t="s">
        <v>19</v>
      </c>
      <c r="B15" s="34" t="s">
        <v>1</v>
      </c>
      <c r="C15" s="34" t="s">
        <v>2</v>
      </c>
      <c r="D15" s="34" t="s">
        <v>3</v>
      </c>
      <c r="E15" s="34" t="s">
        <v>4</v>
      </c>
      <c r="F15" s="34" t="s">
        <v>5</v>
      </c>
      <c r="G15" s="40" t="s">
        <v>22</v>
      </c>
    </row>
    <row r="16" spans="1:9" ht="32.1" customHeight="1" thickBot="1" x14ac:dyDescent="0.55000000000000004">
      <c r="A16" s="45" t="s">
        <v>33</v>
      </c>
      <c r="B16" s="10">
        <v>8</v>
      </c>
      <c r="C16" s="11">
        <v>45</v>
      </c>
      <c r="D16" s="11">
        <v>44</v>
      </c>
      <c r="E16" s="7">
        <f>C16+D16</f>
        <v>89</v>
      </c>
      <c r="F16" s="10">
        <f>(E16-B16)</f>
        <v>81</v>
      </c>
      <c r="G16" s="22"/>
    </row>
    <row r="17" spans="1:12" ht="32.1" customHeight="1" thickBot="1" x14ac:dyDescent="0.55000000000000004">
      <c r="A17" s="46" t="s">
        <v>170</v>
      </c>
      <c r="B17" s="8">
        <v>15</v>
      </c>
      <c r="C17" s="9">
        <v>45</v>
      </c>
      <c r="D17" s="9">
        <v>55</v>
      </c>
      <c r="E17" s="7">
        <f>C17+D17</f>
        <v>100</v>
      </c>
      <c r="F17" s="42">
        <f>(E17-B17)</f>
        <v>85</v>
      </c>
      <c r="G17" s="41">
        <f>SUM(F16:F17)</f>
        <v>166</v>
      </c>
      <c r="H17" s="1"/>
      <c r="I17" s="78"/>
      <c r="J17" s="58"/>
      <c r="K17" s="62"/>
      <c r="L17" s="62"/>
    </row>
    <row r="18" spans="1:12" ht="32.1" customHeight="1" thickBot="1" x14ac:dyDescent="0.55000000000000004">
      <c r="A18" s="47" t="s">
        <v>171</v>
      </c>
      <c r="B18" s="27">
        <v>22</v>
      </c>
      <c r="C18" s="28">
        <v>53</v>
      </c>
      <c r="D18" s="28">
        <v>63</v>
      </c>
      <c r="E18" s="29">
        <f>C18+D18</f>
        <v>116</v>
      </c>
      <c r="F18" s="30">
        <f>(E18-B18)</f>
        <v>94</v>
      </c>
      <c r="G18" s="31" t="s">
        <v>6</v>
      </c>
      <c r="H18" s="1"/>
    </row>
    <row r="19" spans="1:12" ht="32.1" customHeight="1" thickBot="1" x14ac:dyDescent="0.55000000000000004">
      <c r="A19" s="33" t="s">
        <v>11</v>
      </c>
      <c r="B19" s="34" t="s">
        <v>1</v>
      </c>
      <c r="C19" s="34" t="s">
        <v>2</v>
      </c>
      <c r="D19" s="34" t="s">
        <v>3</v>
      </c>
      <c r="E19" s="34" t="s">
        <v>4</v>
      </c>
      <c r="F19" s="83" t="s">
        <v>5</v>
      </c>
      <c r="G19" s="79" t="s">
        <v>22</v>
      </c>
      <c r="H19" s="1"/>
    </row>
    <row r="20" spans="1:12" ht="32.1" customHeight="1" thickBot="1" x14ac:dyDescent="0.55000000000000004">
      <c r="A20" s="45" t="s">
        <v>175</v>
      </c>
      <c r="B20" s="10">
        <v>18</v>
      </c>
      <c r="C20" s="11">
        <v>53</v>
      </c>
      <c r="D20" s="11">
        <v>50</v>
      </c>
      <c r="E20" s="7">
        <f>C20+D20</f>
        <v>103</v>
      </c>
      <c r="F20" s="84">
        <f>(E20-B20)</f>
        <v>85</v>
      </c>
      <c r="G20" s="80"/>
      <c r="H20" s="1"/>
    </row>
    <row r="21" spans="1:12" ht="32.1" customHeight="1" thickBot="1" x14ac:dyDescent="0.55000000000000004">
      <c r="A21" s="46" t="s">
        <v>176</v>
      </c>
      <c r="B21" s="8">
        <v>20</v>
      </c>
      <c r="C21" s="9">
        <v>49</v>
      </c>
      <c r="D21" s="9">
        <v>57</v>
      </c>
      <c r="E21" s="7">
        <f>C21+D21</f>
        <v>106</v>
      </c>
      <c r="F21" s="84">
        <f>(E21-B21)</f>
        <v>86</v>
      </c>
      <c r="G21" s="81">
        <f>SUM(F20:F21)</f>
        <v>171</v>
      </c>
      <c r="H21" s="1"/>
    </row>
    <row r="22" spans="1:12" ht="32.1" customHeight="1" thickBot="1" x14ac:dyDescent="0.55000000000000004">
      <c r="A22" s="47" t="s">
        <v>177</v>
      </c>
      <c r="B22" s="27">
        <v>23</v>
      </c>
      <c r="C22" s="28">
        <v>51</v>
      </c>
      <c r="D22" s="28">
        <v>60</v>
      </c>
      <c r="E22" s="29">
        <f>C22+D22</f>
        <v>111</v>
      </c>
      <c r="F22" s="85">
        <f>(E22-B22)</f>
        <v>88</v>
      </c>
      <c r="G22" s="82" t="s">
        <v>6</v>
      </c>
      <c r="H22" s="1"/>
    </row>
  </sheetData>
  <sortState ref="A20:F22">
    <sortCondition ref="F20:F22"/>
  </sortState>
  <mergeCells count="8">
    <mergeCell ref="A7:G7"/>
    <mergeCell ref="A10:G10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CABALLEROS</vt:lpstr>
      <vt:lpstr>CABALLEROS PRE SENIOR</vt:lpstr>
      <vt:lpstr>CABALLEROS SENIOR</vt:lpstr>
      <vt:lpstr>CABALLEROS NETO</vt:lpstr>
      <vt:lpstr>DAMAS</vt:lpstr>
      <vt:lpstr>DAMAS SEN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Enrique Alberto Cueli</cp:lastModifiedBy>
  <cp:lastPrinted>2018-09-09T13:23:45Z</cp:lastPrinted>
  <dcterms:created xsi:type="dcterms:W3CDTF">2011-10-01T22:41:43Z</dcterms:created>
  <dcterms:modified xsi:type="dcterms:W3CDTF">2018-09-09T13:24:40Z</dcterms:modified>
</cp:coreProperties>
</file>